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namedSheetViews/namedSheetView1.xml" ContentType="application/vnd.ms-excel.namedsheetview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updateLinks="never"/>
  <mc:AlternateContent xmlns:mc="http://schemas.openxmlformats.org/markup-compatibility/2006">
    <mc:Choice Requires="x15">
      <x15ac:absPath xmlns:x15ac="http://schemas.microsoft.com/office/spreadsheetml/2010/11/ac" url="C:\Users\hiei_\Desktop\"/>
    </mc:Choice>
  </mc:AlternateContent>
  <xr:revisionPtr revIDLastSave="0" documentId="13_ncr:1_{A1EC49E2-8280-46A8-A822-2A55C08E2DE5}" xr6:coauthVersionLast="47" xr6:coauthVersionMax="47" xr10:uidLastSave="{00000000-0000-0000-0000-000000000000}"/>
  <bookViews>
    <workbookView xWindow="-108" yWindow="-108" windowWidth="23256" windowHeight="12576" firstSheet="3" activeTab="3" xr2:uid="{00000000-000D-0000-FFFF-FFFF00000000}"/>
  </bookViews>
  <sheets>
    <sheet name="Hoja1" sheetId="7" state="hidden" r:id="rId1"/>
    <sheet name="Catálogo Extraordinaria" sheetId="6" state="hidden" r:id="rId2"/>
    <sheet name="Hoja2" sheetId="9" state="hidden" r:id="rId3"/>
    <sheet name="Coahuila" sheetId="15" r:id="rId4"/>
    <sheet name="Hoja3" sheetId="16" state="hidden" r:id="rId5"/>
  </sheets>
  <definedNames>
    <definedName name="_xlnm._FilterDatabase" localSheetId="1" hidden="1">'Catálogo Extraordinaria'!$A$3:$H$111</definedName>
    <definedName name="_xlnm._FilterDatabase" localSheetId="3" hidden="1">Coahuila!$A$1:$M$329</definedName>
  </definedNames>
  <calcPr calcId="191028"/>
  <pivotCaches>
    <pivotCache cacheId="0"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15" l="1"/>
  <c r="F4" i="15"/>
  <c r="F5" i="15"/>
  <c r="F6" i="15"/>
  <c r="F7" i="15"/>
  <c r="F8" i="15"/>
  <c r="F9" i="15"/>
  <c r="F10" i="15"/>
  <c r="F11" i="15"/>
  <c r="F12" i="15"/>
  <c r="F13" i="15"/>
  <c r="F14" i="15"/>
  <c r="F15" i="15"/>
  <c r="F16" i="15"/>
  <c r="F17" i="15"/>
  <c r="F18" i="15"/>
  <c r="F19" i="15"/>
  <c r="F20" i="15"/>
  <c r="F21" i="15"/>
  <c r="F22" i="15"/>
  <c r="F23" i="15"/>
  <c r="F24" i="15"/>
  <c r="F25" i="15"/>
  <c r="F26" i="15"/>
  <c r="F27" i="15"/>
  <c r="F28" i="15"/>
  <c r="F29" i="15"/>
  <c r="F30" i="15"/>
  <c r="F31" i="15"/>
  <c r="F32" i="15"/>
  <c r="F33" i="15"/>
  <c r="F34" i="15"/>
  <c r="F35" i="15"/>
  <c r="F36" i="15"/>
  <c r="F37" i="15"/>
  <c r="F38" i="15"/>
  <c r="F39" i="15"/>
  <c r="F40" i="15"/>
  <c r="F41" i="15"/>
  <c r="F42" i="15"/>
  <c r="F43" i="15"/>
  <c r="F44" i="15"/>
  <c r="F45" i="15"/>
  <c r="F46" i="15"/>
  <c r="F47" i="15"/>
  <c r="F48" i="15"/>
  <c r="F49" i="15"/>
  <c r="F50" i="15"/>
  <c r="F51" i="15"/>
  <c r="F52" i="15"/>
  <c r="F53" i="15"/>
  <c r="F54" i="15"/>
  <c r="F55" i="15"/>
  <c r="F56" i="15"/>
  <c r="F57" i="15"/>
  <c r="F58" i="15"/>
  <c r="F59" i="15"/>
  <c r="F60" i="15"/>
  <c r="F61" i="15"/>
  <c r="F62" i="15"/>
  <c r="F63" i="15"/>
  <c r="F64" i="15"/>
  <c r="F65" i="15"/>
  <c r="F66" i="15"/>
  <c r="F67" i="15"/>
  <c r="F68" i="15"/>
  <c r="F69" i="15"/>
  <c r="F70" i="15"/>
  <c r="F71" i="15"/>
  <c r="F72" i="15"/>
  <c r="F73" i="15"/>
  <c r="F74" i="15"/>
  <c r="F75" i="15"/>
  <c r="F76" i="15"/>
  <c r="F77" i="15"/>
  <c r="F78" i="15"/>
  <c r="F79" i="15"/>
  <c r="F80" i="15"/>
  <c r="F81" i="15"/>
  <c r="F82" i="15"/>
  <c r="F83" i="15"/>
  <c r="F84" i="15"/>
  <c r="F85" i="15"/>
  <c r="F86" i="15"/>
  <c r="F87" i="15"/>
  <c r="F88" i="15"/>
  <c r="F89" i="15"/>
  <c r="F90" i="15"/>
  <c r="F91" i="15"/>
  <c r="F92" i="15"/>
  <c r="F93" i="15"/>
  <c r="F94" i="15"/>
  <c r="F95" i="15"/>
  <c r="F96" i="15"/>
  <c r="F97" i="15"/>
  <c r="F98" i="15"/>
  <c r="F99" i="15"/>
  <c r="F100" i="15"/>
  <c r="F101" i="15"/>
  <c r="F102" i="15"/>
  <c r="F103" i="15"/>
  <c r="F104" i="15"/>
  <c r="F105" i="15"/>
  <c r="F106" i="15"/>
  <c r="F107" i="15"/>
  <c r="F108" i="15"/>
  <c r="F109" i="15"/>
  <c r="F110" i="15"/>
  <c r="F111" i="15"/>
  <c r="F112" i="15"/>
  <c r="F113" i="15"/>
  <c r="F114" i="15"/>
  <c r="F115" i="15"/>
  <c r="F116" i="15"/>
  <c r="F117" i="15"/>
  <c r="F118" i="15"/>
  <c r="F119" i="15"/>
  <c r="F120" i="15"/>
  <c r="F121" i="15"/>
  <c r="F122" i="15"/>
  <c r="F123" i="15"/>
  <c r="F124" i="15"/>
  <c r="F125" i="15"/>
  <c r="F126" i="15"/>
  <c r="F127" i="15"/>
  <c r="F128" i="15"/>
  <c r="F129" i="15"/>
  <c r="F130" i="15"/>
  <c r="F131" i="15"/>
  <c r="F132" i="15"/>
  <c r="F133" i="15"/>
  <c r="F134" i="15"/>
  <c r="F135" i="15"/>
  <c r="F136" i="15"/>
  <c r="F137" i="15"/>
  <c r="F138" i="15"/>
  <c r="F139" i="15"/>
  <c r="F140" i="15"/>
  <c r="F141" i="15"/>
  <c r="F142" i="15"/>
  <c r="F143" i="15"/>
  <c r="F144" i="15"/>
  <c r="F145" i="15"/>
  <c r="F146" i="15"/>
  <c r="F147" i="15"/>
  <c r="F148" i="15"/>
  <c r="F149" i="15"/>
  <c r="F150" i="15"/>
  <c r="F151" i="15"/>
  <c r="F152" i="15"/>
  <c r="F153" i="15"/>
  <c r="F154" i="15"/>
  <c r="F155" i="15"/>
  <c r="F156" i="15"/>
  <c r="F157" i="15"/>
  <c r="F158" i="15"/>
  <c r="F159" i="15"/>
  <c r="F160" i="15"/>
  <c r="F161" i="15"/>
  <c r="F162" i="15"/>
  <c r="F163" i="15"/>
  <c r="F164" i="15"/>
  <c r="F165" i="15"/>
  <c r="F166" i="15"/>
  <c r="F167" i="15"/>
  <c r="F168" i="15"/>
  <c r="F169" i="15"/>
  <c r="F170" i="15"/>
  <c r="F171" i="15"/>
  <c r="F172" i="15"/>
  <c r="F173" i="15"/>
  <c r="F174" i="15"/>
  <c r="F175" i="15"/>
  <c r="F176" i="15"/>
  <c r="F177" i="15"/>
  <c r="F178" i="15"/>
  <c r="F179" i="15"/>
  <c r="F180" i="15"/>
  <c r="F181" i="15"/>
  <c r="F182" i="15"/>
  <c r="F183" i="15"/>
  <c r="F184" i="15"/>
  <c r="F185" i="15"/>
  <c r="F186" i="15"/>
  <c r="F187" i="15"/>
  <c r="F188" i="15"/>
  <c r="F189" i="15"/>
  <c r="F190" i="15"/>
  <c r="F191" i="15"/>
  <c r="F192" i="15"/>
  <c r="F193" i="15"/>
  <c r="F194" i="15"/>
  <c r="F195" i="15"/>
  <c r="F196" i="15"/>
  <c r="F197" i="15"/>
  <c r="F198" i="15"/>
  <c r="F199" i="15"/>
  <c r="F200" i="15"/>
  <c r="F201" i="15"/>
  <c r="F202" i="15"/>
  <c r="F203" i="15"/>
  <c r="F204" i="15"/>
  <c r="F205" i="15"/>
  <c r="F206" i="15"/>
  <c r="F207" i="15"/>
  <c r="F208" i="15"/>
  <c r="F209" i="15"/>
  <c r="F210" i="15"/>
  <c r="F211" i="15"/>
  <c r="F212" i="15"/>
  <c r="F213" i="15"/>
  <c r="F214" i="15"/>
  <c r="F215" i="15"/>
  <c r="F216" i="15"/>
  <c r="F217" i="15"/>
  <c r="F218" i="15"/>
  <c r="F219" i="15"/>
  <c r="F220" i="15"/>
  <c r="F221" i="15"/>
  <c r="F222" i="15"/>
  <c r="F223" i="15"/>
  <c r="F224" i="15"/>
  <c r="F225" i="15"/>
  <c r="F226" i="15"/>
  <c r="F227" i="15"/>
  <c r="F228" i="15"/>
  <c r="F229" i="15"/>
  <c r="F230" i="15"/>
  <c r="F231" i="15"/>
  <c r="F232" i="15"/>
  <c r="F233" i="15"/>
  <c r="F234" i="15"/>
  <c r="F235" i="15"/>
  <c r="F236" i="15"/>
  <c r="F237" i="15"/>
  <c r="F238" i="15"/>
  <c r="F239" i="15"/>
  <c r="F240" i="15"/>
  <c r="F241" i="15"/>
  <c r="F242" i="15"/>
  <c r="F243" i="15"/>
  <c r="F244" i="15"/>
  <c r="F245" i="15"/>
  <c r="F246" i="15"/>
  <c r="F247" i="15"/>
  <c r="F248" i="15"/>
  <c r="F249" i="15"/>
  <c r="F250" i="15"/>
  <c r="F251" i="15"/>
  <c r="F252" i="15"/>
  <c r="F253" i="15"/>
  <c r="F254" i="15"/>
  <c r="F255" i="15"/>
  <c r="F256" i="15"/>
  <c r="F257" i="15"/>
  <c r="F258" i="15"/>
  <c r="F259" i="15"/>
  <c r="F260" i="15"/>
  <c r="F261" i="15"/>
  <c r="F262" i="15"/>
  <c r="F263" i="15"/>
  <c r="F264" i="15"/>
  <c r="F265" i="15"/>
  <c r="F266" i="15"/>
  <c r="F267" i="15"/>
  <c r="F268" i="15"/>
  <c r="F269" i="15"/>
  <c r="F270" i="15"/>
  <c r="F271" i="15"/>
  <c r="F272" i="15"/>
  <c r="F273" i="15"/>
  <c r="F274" i="15"/>
  <c r="F275" i="15"/>
  <c r="F276" i="15"/>
  <c r="F277" i="15"/>
  <c r="F278" i="15"/>
  <c r="F279" i="15"/>
  <c r="F280" i="15"/>
  <c r="F281" i="15"/>
  <c r="F282" i="15"/>
  <c r="F283" i="15"/>
  <c r="F284" i="15"/>
  <c r="F285" i="15"/>
  <c r="F286" i="15"/>
  <c r="F287" i="15"/>
  <c r="F288" i="15"/>
  <c r="F289" i="15"/>
  <c r="F290" i="15"/>
  <c r="F291" i="15"/>
  <c r="F292" i="15"/>
  <c r="F293" i="15"/>
  <c r="F294" i="15"/>
  <c r="F295" i="15"/>
  <c r="F296" i="15"/>
  <c r="F297" i="15"/>
  <c r="F298" i="15"/>
  <c r="F299" i="15"/>
  <c r="F300" i="15"/>
  <c r="F301" i="15"/>
  <c r="F302" i="15"/>
  <c r="F303" i="15"/>
  <c r="F304" i="15"/>
  <c r="F305" i="15"/>
  <c r="F306" i="15"/>
  <c r="F307" i="15"/>
  <c r="F308" i="15"/>
  <c r="F309" i="15"/>
  <c r="F310" i="15"/>
  <c r="F311" i="15"/>
  <c r="F312" i="15"/>
  <c r="F313" i="15"/>
  <c r="F314" i="15"/>
  <c r="F315" i="15"/>
  <c r="F316" i="15"/>
  <c r="F317" i="15"/>
  <c r="F318" i="15"/>
  <c r="F319" i="15"/>
  <c r="F320" i="15"/>
  <c r="F321" i="15"/>
  <c r="F322" i="15"/>
  <c r="F323" i="15"/>
  <c r="F324" i="15"/>
  <c r="F325" i="15"/>
  <c r="F326" i="15"/>
  <c r="G326" i="15" s="1"/>
  <c r="F327" i="15"/>
  <c r="F328" i="15"/>
  <c r="F329" i="15"/>
  <c r="F2" i="15"/>
  <c r="G322" i="15" l="1"/>
  <c r="G306" i="15"/>
  <c r="E306" i="15" s="1"/>
  <c r="G298" i="15"/>
  <c r="E298" i="15" s="1"/>
  <c r="G286" i="15"/>
  <c r="E286" i="15" s="1"/>
  <c r="G278" i="15"/>
  <c r="G262" i="15"/>
  <c r="G254" i="15"/>
  <c r="E254" i="15" s="1"/>
  <c r="G238" i="15"/>
  <c r="E238" i="15" s="1"/>
  <c r="G226" i="15"/>
  <c r="G214" i="15"/>
  <c r="G6" i="15"/>
  <c r="E6" i="15" s="1"/>
  <c r="G317" i="15"/>
  <c r="E317" i="15" s="1"/>
  <c r="G309" i="15"/>
  <c r="G297" i="15"/>
  <c r="G285" i="15"/>
  <c r="E285" i="15" s="1"/>
  <c r="G273" i="15"/>
  <c r="E273" i="15" s="1"/>
  <c r="G265" i="15"/>
  <c r="G253" i="15"/>
  <c r="G233" i="15"/>
  <c r="E233" i="15" s="1"/>
  <c r="G221" i="15"/>
  <c r="E221" i="15" s="1"/>
  <c r="G9" i="15"/>
  <c r="G5" i="15"/>
  <c r="G314" i="15"/>
  <c r="G302" i="15"/>
  <c r="E302" i="15" s="1"/>
  <c r="G290" i="15"/>
  <c r="G270" i="15"/>
  <c r="G258" i="15"/>
  <c r="E258" i="15" s="1"/>
  <c r="G246" i="15"/>
  <c r="E246" i="15" s="1"/>
  <c r="G230" i="15"/>
  <c r="G10" i="15"/>
  <c r="G325" i="15"/>
  <c r="E325" i="15" s="1"/>
  <c r="G313" i="15"/>
  <c r="E313" i="15" s="1"/>
  <c r="G293" i="15"/>
  <c r="G281" i="15"/>
  <c r="G269" i="15"/>
  <c r="E269" i="15" s="1"/>
  <c r="G257" i="15"/>
  <c r="E257" i="15" s="1"/>
  <c r="G245" i="15"/>
  <c r="G241" i="15"/>
  <c r="E241" i="15" s="1"/>
  <c r="G229" i="15"/>
  <c r="E229" i="15" s="1"/>
  <c r="G213" i="15"/>
  <c r="E213" i="15" s="1"/>
  <c r="G324" i="15"/>
  <c r="G316" i="15"/>
  <c r="E316" i="15" s="1"/>
  <c r="G292" i="15"/>
  <c r="E292" i="15" s="1"/>
  <c r="G284" i="15"/>
  <c r="E284" i="15" s="1"/>
  <c r="G260" i="15"/>
  <c r="G252" i="15"/>
  <c r="G228" i="15"/>
  <c r="E228" i="15" s="1"/>
  <c r="G220" i="15"/>
  <c r="E220" i="15" s="1"/>
  <c r="G212" i="15"/>
  <c r="G204" i="15"/>
  <c r="G196" i="15"/>
  <c r="E196" i="15" s="1"/>
  <c r="G188" i="15"/>
  <c r="E188" i="15" s="1"/>
  <c r="G180" i="15"/>
  <c r="G172" i="15"/>
  <c r="E172" i="15" s="1"/>
  <c r="G164" i="15"/>
  <c r="E164" i="15" s="1"/>
  <c r="G156" i="15"/>
  <c r="E156" i="15" s="1"/>
  <c r="G148" i="15"/>
  <c r="G140" i="15"/>
  <c r="G132" i="15"/>
  <c r="E132" i="15" s="1"/>
  <c r="G124" i="15"/>
  <c r="E124" i="15" s="1"/>
  <c r="G116" i="15"/>
  <c r="G108" i="15"/>
  <c r="G100" i="15"/>
  <c r="E100" i="15" s="1"/>
  <c r="G92" i="15"/>
  <c r="E92" i="15" s="1"/>
  <c r="G84" i="15"/>
  <c r="G76" i="15"/>
  <c r="G68" i="15"/>
  <c r="E68" i="15" s="1"/>
  <c r="G60" i="15"/>
  <c r="E60" i="15" s="1"/>
  <c r="G52" i="15"/>
  <c r="G44" i="15"/>
  <c r="E44" i="15" s="1"/>
  <c r="G318" i="15"/>
  <c r="E318" i="15" s="1"/>
  <c r="G310" i="15"/>
  <c r="E310" i="15" s="1"/>
  <c r="G294" i="15"/>
  <c r="G282" i="15"/>
  <c r="G274" i="15"/>
  <c r="E274" i="15" s="1"/>
  <c r="G266" i="15"/>
  <c r="E266" i="15" s="1"/>
  <c r="G250" i="15"/>
  <c r="G242" i="15"/>
  <c r="E242" i="15" s="1"/>
  <c r="G234" i="15"/>
  <c r="E234" i="15" s="1"/>
  <c r="G329" i="15"/>
  <c r="E329" i="15" s="1"/>
  <c r="G321" i="15"/>
  <c r="G305" i="15"/>
  <c r="G301" i="15"/>
  <c r="E301" i="15" s="1"/>
  <c r="G289" i="15"/>
  <c r="E289" i="15" s="1"/>
  <c r="G277" i="15"/>
  <c r="G261" i="15"/>
  <c r="G249" i="15"/>
  <c r="E249" i="15" s="1"/>
  <c r="G237" i="15"/>
  <c r="E237" i="15" s="1"/>
  <c r="G225" i="15"/>
  <c r="G215" i="15"/>
  <c r="E215" i="15" s="1"/>
  <c r="G207" i="15"/>
  <c r="E207" i="15" s="1"/>
  <c r="G191" i="15"/>
  <c r="E191" i="15" s="1"/>
  <c r="G175" i="15"/>
  <c r="G159" i="15"/>
  <c r="E159" i="15" s="1"/>
  <c r="G143" i="15"/>
  <c r="E143" i="15" s="1"/>
  <c r="G127" i="15"/>
  <c r="E127" i="15" s="1"/>
  <c r="G111" i="15"/>
  <c r="G95" i="15"/>
  <c r="E95" i="15" s="1"/>
  <c r="G79" i="15"/>
  <c r="E79" i="15" s="1"/>
  <c r="G63" i="15"/>
  <c r="E63" i="15" s="1"/>
  <c r="G47" i="15"/>
  <c r="E47" i="15" s="1"/>
  <c r="G31" i="15"/>
  <c r="E31" i="15" s="1"/>
  <c r="G11" i="15"/>
  <c r="E11" i="15" s="1"/>
  <c r="G7" i="15"/>
  <c r="E7" i="15" s="1"/>
  <c r="G3" i="15"/>
  <c r="E3" i="15" s="1"/>
  <c r="G64" i="15"/>
  <c r="E64" i="15" s="1"/>
  <c r="E324" i="15"/>
  <c r="E260" i="15"/>
  <c r="G224" i="15"/>
  <c r="E224" i="15" s="1"/>
  <c r="G200" i="15"/>
  <c r="E200" i="15" s="1"/>
  <c r="G176" i="15"/>
  <c r="E176" i="15" s="1"/>
  <c r="G152" i="15"/>
  <c r="E152" i="15" s="1"/>
  <c r="G128" i="15"/>
  <c r="E128" i="15" s="1"/>
  <c r="G96" i="15"/>
  <c r="E96" i="15" s="1"/>
  <c r="G80" i="15"/>
  <c r="E80" i="15" s="1"/>
  <c r="G72" i="15"/>
  <c r="E72" i="15" s="1"/>
  <c r="G40" i="15"/>
  <c r="E40" i="15" s="1"/>
  <c r="G28" i="15"/>
  <c r="E28" i="15" s="1"/>
  <c r="E175" i="15"/>
  <c r="E111" i="15"/>
  <c r="G23" i="15"/>
  <c r="E23" i="15" s="1"/>
  <c r="G19" i="15"/>
  <c r="E19" i="15" s="1"/>
  <c r="G15" i="15"/>
  <c r="E15" i="15" s="1"/>
  <c r="G219" i="15"/>
  <c r="E219" i="15" s="1"/>
  <c r="G203" i="15"/>
  <c r="E203" i="15" s="1"/>
  <c r="G187" i="15"/>
  <c r="E187" i="15" s="1"/>
  <c r="G171" i="15"/>
  <c r="E171" i="15" s="1"/>
  <c r="G155" i="15"/>
  <c r="E155" i="15" s="1"/>
  <c r="G139" i="15"/>
  <c r="E139" i="15" s="1"/>
  <c r="G123" i="15"/>
  <c r="E123" i="15" s="1"/>
  <c r="G107" i="15"/>
  <c r="E107" i="15" s="1"/>
  <c r="G91" i="15"/>
  <c r="E91" i="15" s="1"/>
  <c r="G75" i="15"/>
  <c r="E75" i="15" s="1"/>
  <c r="G59" i="15"/>
  <c r="E59" i="15" s="1"/>
  <c r="G43" i="15"/>
  <c r="E43" i="15" s="1"/>
  <c r="G27" i="15"/>
  <c r="E27" i="15" s="1"/>
  <c r="E252" i="15"/>
  <c r="G216" i="15"/>
  <c r="E216" i="15" s="1"/>
  <c r="G208" i="15"/>
  <c r="E208" i="15" s="1"/>
  <c r="G192" i="15"/>
  <c r="E192" i="15" s="1"/>
  <c r="G184" i="15"/>
  <c r="E184" i="15" s="1"/>
  <c r="G168" i="15"/>
  <c r="E168" i="15" s="1"/>
  <c r="G160" i="15"/>
  <c r="E160" i="15" s="1"/>
  <c r="G144" i="15"/>
  <c r="E144" i="15" s="1"/>
  <c r="G136" i="15"/>
  <c r="E136" i="15" s="1"/>
  <c r="G120" i="15"/>
  <c r="E120" i="15" s="1"/>
  <c r="G112" i="15"/>
  <c r="E112" i="15" s="1"/>
  <c r="G104" i="15"/>
  <c r="E104" i="15" s="1"/>
  <c r="G88" i="15"/>
  <c r="E88" i="15" s="1"/>
  <c r="G32" i="15"/>
  <c r="E32" i="15" s="1"/>
  <c r="G24" i="15"/>
  <c r="E24" i="15" s="1"/>
  <c r="G16" i="15"/>
  <c r="E16" i="15" s="1"/>
  <c r="E326" i="15"/>
  <c r="E322" i="15"/>
  <c r="E314" i="15"/>
  <c r="E294" i="15"/>
  <c r="E290" i="15"/>
  <c r="E282" i="15"/>
  <c r="E278" i="15"/>
  <c r="E270" i="15"/>
  <c r="E262" i="15"/>
  <c r="E250" i="15"/>
  <c r="E230" i="15"/>
  <c r="E226" i="15"/>
  <c r="E214" i="15"/>
  <c r="G210" i="15"/>
  <c r="E210" i="15" s="1"/>
  <c r="G206" i="15"/>
  <c r="E206" i="15" s="1"/>
  <c r="G202" i="15"/>
  <c r="E202" i="15" s="1"/>
  <c r="G198" i="15"/>
  <c r="E198" i="15" s="1"/>
  <c r="G194" i="15"/>
  <c r="E194" i="15" s="1"/>
  <c r="G190" i="15"/>
  <c r="E190" i="15" s="1"/>
  <c r="G186" i="15"/>
  <c r="E186" i="15" s="1"/>
  <c r="G182" i="15"/>
  <c r="E182" i="15" s="1"/>
  <c r="G178" i="15"/>
  <c r="E178" i="15" s="1"/>
  <c r="G174" i="15"/>
  <c r="E174" i="15" s="1"/>
  <c r="G170" i="15"/>
  <c r="E170" i="15" s="1"/>
  <c r="G166" i="15"/>
  <c r="E166" i="15" s="1"/>
  <c r="G162" i="15"/>
  <c r="E162" i="15" s="1"/>
  <c r="G158" i="15"/>
  <c r="E158" i="15" s="1"/>
  <c r="G154" i="15"/>
  <c r="E154" i="15" s="1"/>
  <c r="G150" i="15"/>
  <c r="E150" i="15" s="1"/>
  <c r="G146" i="15"/>
  <c r="E146" i="15" s="1"/>
  <c r="G142" i="15"/>
  <c r="E142" i="15" s="1"/>
  <c r="G138" i="15"/>
  <c r="E138" i="15" s="1"/>
  <c r="G134" i="15"/>
  <c r="E134" i="15" s="1"/>
  <c r="G130" i="15"/>
  <c r="E130" i="15" s="1"/>
  <c r="G126" i="15"/>
  <c r="E126" i="15" s="1"/>
  <c r="G122" i="15"/>
  <c r="E122" i="15" s="1"/>
  <c r="G118" i="15"/>
  <c r="E118" i="15" s="1"/>
  <c r="G114" i="15"/>
  <c r="E114" i="15" s="1"/>
  <c r="G110" i="15"/>
  <c r="E110" i="15" s="1"/>
  <c r="G106" i="15"/>
  <c r="E106" i="15" s="1"/>
  <c r="G102" i="15"/>
  <c r="E102" i="15" s="1"/>
  <c r="G98" i="15"/>
  <c r="E98" i="15" s="1"/>
  <c r="G94" i="15"/>
  <c r="E94" i="15" s="1"/>
  <c r="G90" i="15"/>
  <c r="E90" i="15" s="1"/>
  <c r="G86" i="15"/>
  <c r="E86" i="15" s="1"/>
  <c r="G82" i="15"/>
  <c r="E82" i="15" s="1"/>
  <c r="G78" i="15"/>
  <c r="E78" i="15" s="1"/>
  <c r="G74" i="15"/>
  <c r="E74" i="15" s="1"/>
  <c r="G70" i="15"/>
  <c r="E70" i="15" s="1"/>
  <c r="G66" i="15"/>
  <c r="E66" i="15" s="1"/>
  <c r="G62" i="15"/>
  <c r="E62" i="15" s="1"/>
  <c r="G58" i="15"/>
  <c r="E58" i="15" s="1"/>
  <c r="G54" i="15"/>
  <c r="E54" i="15" s="1"/>
  <c r="G50" i="15"/>
  <c r="E50" i="15" s="1"/>
  <c r="G46" i="15"/>
  <c r="E46" i="15" s="1"/>
  <c r="G42" i="15"/>
  <c r="E42" i="15" s="1"/>
  <c r="G38" i="15"/>
  <c r="E38" i="15" s="1"/>
  <c r="G34" i="15"/>
  <c r="E34" i="15" s="1"/>
  <c r="G30" i="15"/>
  <c r="E30" i="15" s="1"/>
  <c r="G26" i="15"/>
  <c r="E26" i="15" s="1"/>
  <c r="G18" i="15"/>
  <c r="E18" i="15" s="1"/>
  <c r="E10" i="15"/>
  <c r="G2" i="15"/>
  <c r="E2" i="15" s="1"/>
  <c r="G328" i="15"/>
  <c r="E328" i="15" s="1"/>
  <c r="G320" i="15"/>
  <c r="E320" i="15" s="1"/>
  <c r="G312" i="15"/>
  <c r="E312" i="15" s="1"/>
  <c r="G308" i="15"/>
  <c r="E308" i="15" s="1"/>
  <c r="G304" i="15"/>
  <c r="E304" i="15" s="1"/>
  <c r="G300" i="15"/>
  <c r="E300" i="15" s="1"/>
  <c r="G296" i="15"/>
  <c r="E296" i="15" s="1"/>
  <c r="G288" i="15"/>
  <c r="E288" i="15" s="1"/>
  <c r="G280" i="15"/>
  <c r="E280" i="15" s="1"/>
  <c r="G276" i="15"/>
  <c r="E276" i="15" s="1"/>
  <c r="G272" i="15"/>
  <c r="E272" i="15" s="1"/>
  <c r="G268" i="15"/>
  <c r="E268" i="15" s="1"/>
  <c r="G264" i="15"/>
  <c r="E264" i="15" s="1"/>
  <c r="G256" i="15"/>
  <c r="E256" i="15" s="1"/>
  <c r="G248" i="15"/>
  <c r="E248" i="15" s="1"/>
  <c r="G244" i="15"/>
  <c r="E244" i="15" s="1"/>
  <c r="G240" i="15"/>
  <c r="E240" i="15" s="1"/>
  <c r="G236" i="15"/>
  <c r="E236" i="15" s="1"/>
  <c r="G232" i="15"/>
  <c r="E232" i="15" s="1"/>
  <c r="G223" i="15"/>
  <c r="E223" i="15" s="1"/>
  <c r="G218" i="15"/>
  <c r="E218" i="15" s="1"/>
  <c r="G199" i="15"/>
  <c r="E199" i="15" s="1"/>
  <c r="G183" i="15"/>
  <c r="E183" i="15" s="1"/>
  <c r="G167" i="15"/>
  <c r="E167" i="15" s="1"/>
  <c r="G151" i="15"/>
  <c r="E151" i="15" s="1"/>
  <c r="G135" i="15"/>
  <c r="E135" i="15" s="1"/>
  <c r="G119" i="15"/>
  <c r="E119" i="15" s="1"/>
  <c r="G103" i="15"/>
  <c r="E103" i="15" s="1"/>
  <c r="G87" i="15"/>
  <c r="E87" i="15" s="1"/>
  <c r="G71" i="15"/>
  <c r="E71" i="15" s="1"/>
  <c r="G55" i="15"/>
  <c r="E55" i="15" s="1"/>
  <c r="G39" i="15"/>
  <c r="E39" i="15" s="1"/>
  <c r="G22" i="15"/>
  <c r="E22" i="15" s="1"/>
  <c r="E212" i="15"/>
  <c r="E180" i="15"/>
  <c r="E148" i="15"/>
  <c r="E116" i="15"/>
  <c r="E84" i="15"/>
  <c r="E52" i="15"/>
  <c r="G56" i="15"/>
  <c r="E56" i="15" s="1"/>
  <c r="G48" i="15"/>
  <c r="E48" i="15" s="1"/>
  <c r="G36" i="15"/>
  <c r="E36" i="15" s="1"/>
  <c r="G20" i="15"/>
  <c r="E20" i="15" s="1"/>
  <c r="E321" i="15"/>
  <c r="E309" i="15"/>
  <c r="E305" i="15"/>
  <c r="E297" i="15"/>
  <c r="E293" i="15"/>
  <c r="E281" i="15"/>
  <c r="E277" i="15"/>
  <c r="E265" i="15"/>
  <c r="E261" i="15"/>
  <c r="E253" i="15"/>
  <c r="E245" i="15"/>
  <c r="E225" i="15"/>
  <c r="G209" i="15"/>
  <c r="E209" i="15" s="1"/>
  <c r="G205" i="15"/>
  <c r="E205" i="15" s="1"/>
  <c r="G201" i="15"/>
  <c r="E201" i="15" s="1"/>
  <c r="G197" i="15"/>
  <c r="E197" i="15" s="1"/>
  <c r="G193" i="15"/>
  <c r="E193" i="15" s="1"/>
  <c r="G189" i="15"/>
  <c r="E189" i="15" s="1"/>
  <c r="G185" i="15"/>
  <c r="E185" i="15" s="1"/>
  <c r="G181" i="15"/>
  <c r="E181" i="15" s="1"/>
  <c r="G177" i="15"/>
  <c r="E177" i="15" s="1"/>
  <c r="G173" i="15"/>
  <c r="E173" i="15" s="1"/>
  <c r="G169" i="15"/>
  <c r="E169" i="15" s="1"/>
  <c r="G165" i="15"/>
  <c r="E165" i="15" s="1"/>
  <c r="G161" i="15"/>
  <c r="E161" i="15" s="1"/>
  <c r="G157" i="15"/>
  <c r="E157" i="15" s="1"/>
  <c r="G153" i="15"/>
  <c r="E153" i="15" s="1"/>
  <c r="G149" i="15"/>
  <c r="E149" i="15" s="1"/>
  <c r="G145" i="15"/>
  <c r="E145" i="15" s="1"/>
  <c r="G141" i="15"/>
  <c r="E141" i="15" s="1"/>
  <c r="G137" i="15"/>
  <c r="E137" i="15" s="1"/>
  <c r="G133" i="15"/>
  <c r="E133" i="15" s="1"/>
  <c r="G129" i="15"/>
  <c r="E129" i="15" s="1"/>
  <c r="G125" i="15"/>
  <c r="E125" i="15" s="1"/>
  <c r="G121" i="15"/>
  <c r="E121" i="15" s="1"/>
  <c r="G117" i="15"/>
  <c r="E117" i="15" s="1"/>
  <c r="G113" i="15"/>
  <c r="E113" i="15" s="1"/>
  <c r="G109" i="15"/>
  <c r="E109" i="15" s="1"/>
  <c r="G105" i="15"/>
  <c r="E105" i="15" s="1"/>
  <c r="G101" i="15"/>
  <c r="E101" i="15" s="1"/>
  <c r="G97" i="15"/>
  <c r="E97" i="15" s="1"/>
  <c r="G93" i="15"/>
  <c r="E93" i="15" s="1"/>
  <c r="G89" i="15"/>
  <c r="E89" i="15" s="1"/>
  <c r="G85" i="15"/>
  <c r="E85" i="15" s="1"/>
  <c r="G81" i="15"/>
  <c r="E81" i="15" s="1"/>
  <c r="G77" i="15"/>
  <c r="E77" i="15" s="1"/>
  <c r="G73" i="15"/>
  <c r="E73" i="15" s="1"/>
  <c r="G69" i="15"/>
  <c r="E69" i="15" s="1"/>
  <c r="G65" i="15"/>
  <c r="E65" i="15" s="1"/>
  <c r="G61" i="15"/>
  <c r="E61" i="15" s="1"/>
  <c r="G57" i="15"/>
  <c r="E57" i="15" s="1"/>
  <c r="G53" i="15"/>
  <c r="E53" i="15" s="1"/>
  <c r="G49" i="15"/>
  <c r="E49" i="15" s="1"/>
  <c r="G45" i="15"/>
  <c r="E45" i="15" s="1"/>
  <c r="G41" i="15"/>
  <c r="E41" i="15" s="1"/>
  <c r="G37" i="15"/>
  <c r="E37" i="15" s="1"/>
  <c r="G33" i="15"/>
  <c r="E33" i="15" s="1"/>
  <c r="G29" i="15"/>
  <c r="E29" i="15" s="1"/>
  <c r="G25" i="15"/>
  <c r="E25" i="15" s="1"/>
  <c r="G21" i="15"/>
  <c r="E21" i="15" s="1"/>
  <c r="G17" i="15"/>
  <c r="E17" i="15" s="1"/>
  <c r="G13" i="15"/>
  <c r="E13" i="15" s="1"/>
  <c r="E9" i="15"/>
  <c r="E5" i="15"/>
  <c r="G12" i="15"/>
  <c r="E12" i="15" s="1"/>
  <c r="G8" i="15"/>
  <c r="E8" i="15" s="1"/>
  <c r="G4" i="15"/>
  <c r="E4" i="15" s="1"/>
  <c r="G327" i="15"/>
  <c r="E327" i="15" s="1"/>
  <c r="G323" i="15"/>
  <c r="E323" i="15" s="1"/>
  <c r="G319" i="15"/>
  <c r="E319" i="15" s="1"/>
  <c r="G315" i="15"/>
  <c r="E315" i="15" s="1"/>
  <c r="G311" i="15"/>
  <c r="E311" i="15" s="1"/>
  <c r="G307" i="15"/>
  <c r="E307" i="15" s="1"/>
  <c r="G303" i="15"/>
  <c r="E303" i="15" s="1"/>
  <c r="G299" i="15"/>
  <c r="E299" i="15" s="1"/>
  <c r="G295" i="15"/>
  <c r="E295" i="15" s="1"/>
  <c r="G291" i="15"/>
  <c r="E291" i="15" s="1"/>
  <c r="G287" i="15"/>
  <c r="E287" i="15" s="1"/>
  <c r="G283" i="15"/>
  <c r="E283" i="15" s="1"/>
  <c r="G279" i="15"/>
  <c r="E279" i="15" s="1"/>
  <c r="G275" i="15"/>
  <c r="E275" i="15" s="1"/>
  <c r="G271" i="15"/>
  <c r="E271" i="15" s="1"/>
  <c r="G267" i="15"/>
  <c r="E267" i="15" s="1"/>
  <c r="G263" i="15"/>
  <c r="E263" i="15" s="1"/>
  <c r="G259" i="15"/>
  <c r="E259" i="15" s="1"/>
  <c r="G255" i="15"/>
  <c r="E255" i="15" s="1"/>
  <c r="G251" i="15"/>
  <c r="E251" i="15" s="1"/>
  <c r="G247" i="15"/>
  <c r="E247" i="15" s="1"/>
  <c r="G243" i="15"/>
  <c r="E243" i="15" s="1"/>
  <c r="G239" i="15"/>
  <c r="E239" i="15" s="1"/>
  <c r="G235" i="15"/>
  <c r="E235" i="15" s="1"/>
  <c r="G231" i="15"/>
  <c r="E231" i="15" s="1"/>
  <c r="G227" i="15"/>
  <c r="E227" i="15" s="1"/>
  <c r="G222" i="15"/>
  <c r="E222" i="15" s="1"/>
  <c r="G217" i="15"/>
  <c r="E217" i="15" s="1"/>
  <c r="G211" i="15"/>
  <c r="E211" i="15" s="1"/>
  <c r="G195" i="15"/>
  <c r="E195" i="15" s="1"/>
  <c r="G179" i="15"/>
  <c r="E179" i="15" s="1"/>
  <c r="G163" i="15"/>
  <c r="E163" i="15" s="1"/>
  <c r="G147" i="15"/>
  <c r="E147" i="15" s="1"/>
  <c r="G131" i="15"/>
  <c r="E131" i="15" s="1"/>
  <c r="G115" i="15"/>
  <c r="E115" i="15" s="1"/>
  <c r="G99" i="15"/>
  <c r="E99" i="15" s="1"/>
  <c r="G83" i="15"/>
  <c r="E83" i="15" s="1"/>
  <c r="G67" i="15"/>
  <c r="E67" i="15" s="1"/>
  <c r="G51" i="15"/>
  <c r="E51" i="15" s="1"/>
  <c r="G35" i="15"/>
  <c r="E35" i="15" s="1"/>
  <c r="G14" i="15"/>
  <c r="E14" i="15" s="1"/>
  <c r="E204" i="15"/>
  <c r="E140" i="15"/>
  <c r="E108" i="15"/>
  <c r="E76" i="15"/>
  <c r="I120" i="6"/>
  <c r="I119" i="6"/>
  <c r="I118" i="6"/>
  <c r="I117" i="6"/>
  <c r="I116" i="6"/>
  <c r="I115" i="6"/>
  <c r="I114" i="6"/>
  <c r="I113" i="6"/>
  <c r="I112" i="6"/>
  <c r="I111" i="6"/>
  <c r="I110" i="6"/>
  <c r="I109" i="6"/>
  <c r="I108" i="6"/>
  <c r="I107" i="6"/>
  <c r="I106" i="6"/>
  <c r="I105" i="6"/>
  <c r="I104" i="6"/>
  <c r="I103" i="6"/>
  <c r="I102" i="6"/>
  <c r="B103" i="6"/>
  <c r="B104" i="6"/>
  <c r="B105" i="6"/>
  <c r="B106" i="6"/>
  <c r="B107" i="6"/>
  <c r="B108" i="6"/>
  <c r="B109" i="6"/>
  <c r="B110" i="6"/>
  <c r="B111" i="6"/>
  <c r="B112" i="6"/>
  <c r="B113" i="6"/>
  <c r="B114" i="6"/>
  <c r="B115" i="6"/>
  <c r="B116" i="6"/>
  <c r="B117" i="6"/>
  <c r="B118" i="6"/>
  <c r="B119" i="6"/>
  <c r="B120" i="6"/>
  <c r="B102" i="6"/>
  <c r="H112" i="6"/>
  <c r="H113" i="6"/>
  <c r="H114" i="6"/>
  <c r="H115" i="6"/>
  <c r="H116" i="6"/>
  <c r="H117" i="6"/>
  <c r="H118" i="6"/>
  <c r="H119" i="6"/>
  <c r="H120" i="6"/>
  <c r="H111" i="6"/>
  <c r="H110" i="6"/>
  <c r="H109" i="6"/>
  <c r="H108" i="6"/>
  <c r="H107" i="6"/>
  <c r="H106" i="6"/>
  <c r="H105" i="6"/>
  <c r="H104" i="6"/>
  <c r="H103" i="6"/>
  <c r="H102" i="6"/>
  <c r="H101" i="6"/>
  <c r="H100" i="6"/>
  <c r="H99" i="6"/>
  <c r="H98" i="6"/>
  <c r="H97" i="6"/>
  <c r="H96" i="6"/>
  <c r="H95" i="6"/>
  <c r="H94" i="6"/>
  <c r="H93" i="6"/>
  <c r="H92" i="6"/>
  <c r="H91" i="6"/>
  <c r="H90" i="6"/>
  <c r="H89" i="6"/>
  <c r="H88" i="6"/>
  <c r="H87" i="6"/>
  <c r="H86" i="6"/>
  <c r="H85" i="6"/>
  <c r="H84" i="6"/>
  <c r="H83" i="6"/>
  <c r="H82" i="6"/>
  <c r="H81" i="6"/>
  <c r="H80" i="6"/>
  <c r="H79" i="6"/>
  <c r="H78" i="6"/>
  <c r="H77" i="6"/>
  <c r="H76" i="6"/>
  <c r="H75" i="6"/>
  <c r="H74" i="6"/>
  <c r="H73" i="6"/>
  <c r="H72" i="6"/>
  <c r="H71" i="6"/>
  <c r="H70" i="6"/>
  <c r="H69" i="6"/>
  <c r="H68" i="6"/>
  <c r="H67" i="6"/>
  <c r="H66" i="6"/>
  <c r="H65" i="6"/>
  <c r="H64" i="6"/>
  <c r="H63" i="6"/>
  <c r="H62" i="6"/>
  <c r="H61" i="6"/>
  <c r="H60" i="6"/>
  <c r="H59" i="6"/>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H22" i="6"/>
  <c r="H21" i="6"/>
  <c r="H20" i="6"/>
  <c r="H19" i="6"/>
  <c r="H18" i="6"/>
  <c r="H17" i="6"/>
  <c r="H15" i="6"/>
  <c r="H14" i="6"/>
  <c r="H13" i="6"/>
  <c r="H12" i="6"/>
  <c r="H11" i="6"/>
  <c r="H10" i="6"/>
  <c r="H9" i="6"/>
  <c r="H8" i="6"/>
  <c r="H7" i="6"/>
  <c r="H6" i="6"/>
  <c r="H5" i="6"/>
  <c r="H4" i="6"/>
</calcChain>
</file>

<file path=xl/sharedStrings.xml><?xml version="1.0" encoding="utf-8"?>
<sst xmlns="http://schemas.openxmlformats.org/spreadsheetml/2006/main" count="3085" uniqueCount="622">
  <si>
    <t>Mecanismos de coordinación</t>
  </si>
  <si>
    <t xml:space="preserve">Datos electorales con perspectiva de género </t>
  </si>
  <si>
    <t>Integración de órganos desconcentrados</t>
  </si>
  <si>
    <t>Lista Nominal de Electores</t>
  </si>
  <si>
    <t>Captación de Trámites</t>
  </si>
  <si>
    <t>Producción, Distribución y Entrega de la Credencial para Votar</t>
  </si>
  <si>
    <t>Observación Electoral</t>
  </si>
  <si>
    <t>Ubicación de casillas</t>
  </si>
  <si>
    <t>Integración de las Mesas Directivas de Casilla</t>
  </si>
  <si>
    <t>Integración de las Mesas de Escrutinio y Cómputo</t>
  </si>
  <si>
    <t>Obligaciones y prerrogativas de los partidos, candidaturas y candidaturas independientes</t>
  </si>
  <si>
    <t>Candidaturas Independientes</t>
  </si>
  <si>
    <t>Candidaturas</t>
  </si>
  <si>
    <t>Sistema “CANDIDATAS Y CANDIDATOS, CONÓCELES”</t>
  </si>
  <si>
    <t>Documentación y material electoral</t>
  </si>
  <si>
    <t>Jornada Electoral</t>
  </si>
  <si>
    <t>Bodegas electorales</t>
  </si>
  <si>
    <t>Mecanismos de recolección</t>
  </si>
  <si>
    <t>Recepción de Paquetes</t>
  </si>
  <si>
    <t>PREP</t>
  </si>
  <si>
    <t>Cómputos</t>
  </si>
  <si>
    <t>Radio y Televisión</t>
  </si>
  <si>
    <t>Fiscalización</t>
  </si>
  <si>
    <t>Seguimiento a la fiscalización del Proceso Electoral Local 2024-2025</t>
  </si>
  <si>
    <t>Administración de Proyectos de TIC</t>
  </si>
  <si>
    <t>Administración del Desarrollo e Implementación de Soluciones Tecnológicas</t>
  </si>
  <si>
    <t>Debates</t>
  </si>
  <si>
    <t>Catálogo de Actividades</t>
  </si>
  <si>
    <t>Subproceso</t>
  </si>
  <si>
    <t>ID_Act</t>
  </si>
  <si>
    <t>Actividad</t>
  </si>
  <si>
    <t>Adscripción</t>
  </si>
  <si>
    <t>UR</t>
  </si>
  <si>
    <t>UR que informa</t>
  </si>
  <si>
    <t>1.1</t>
  </si>
  <si>
    <t>Sesión para dar inicio al PEL</t>
  </si>
  <si>
    <t>OPL</t>
  </si>
  <si>
    <t>CG</t>
  </si>
  <si>
    <t>1.2</t>
  </si>
  <si>
    <t>Aprobación del Plan Integral y Calendario de Coordinación por parte del INE</t>
  </si>
  <si>
    <t>INE</t>
  </si>
  <si>
    <t>UTVOPL</t>
  </si>
  <si>
    <t>1.3</t>
  </si>
  <si>
    <t>Aprobación del Cronograma o Calendario de actividades del Proceso Electoral Extraordinario del OPL</t>
  </si>
  <si>
    <t>1.4</t>
  </si>
  <si>
    <t>Elaborar un plan de trabajo conjunto para la promoción de la participación ciudadana</t>
  </si>
  <si>
    <t>INE/OPL</t>
  </si>
  <si>
    <t>DECEYEC/JLE/OPL</t>
  </si>
  <si>
    <t>DECEYEC</t>
  </si>
  <si>
    <t>1.5</t>
  </si>
  <si>
    <t>Implementar un plan de trabajo conjunto para la promoción de la participación ciudadana</t>
  </si>
  <si>
    <t>2.1</t>
  </si>
  <si>
    <t>Sesión en la que se designan e integran los Órganos Municipales</t>
  </si>
  <si>
    <t>2.2</t>
  </si>
  <si>
    <t>Instalación de los Órganos Municipales</t>
  </si>
  <si>
    <t>OD</t>
  </si>
  <si>
    <t>2.3</t>
  </si>
  <si>
    <t>Instalación del Consejo Local</t>
  </si>
  <si>
    <t>CL</t>
  </si>
  <si>
    <t>DEOE</t>
  </si>
  <si>
    <t>2.4</t>
  </si>
  <si>
    <t>Instalación de los Consejos Distritales</t>
  </si>
  <si>
    <t>CD</t>
  </si>
  <si>
    <t>3.1</t>
  </si>
  <si>
    <t>Entrega de la Lista Nominal de Electores Definitiva con fotografía</t>
  </si>
  <si>
    <t>DERFE</t>
  </si>
  <si>
    <t>4.1</t>
  </si>
  <si>
    <t>Emisión de la convocatoria para la ciudadanía que desee participar en la observación electoral</t>
  </si>
  <si>
    <t>4.2</t>
  </si>
  <si>
    <t>Difusión de la convocatoria para participar en la observación electoral</t>
  </si>
  <si>
    <t>OPL/JL/JD</t>
  </si>
  <si>
    <t>4.3</t>
  </si>
  <si>
    <t>Recepción de solicitudes de acreditación y/o ratificación de la ciudadanía que desee participar en observación electoral de manera presencial</t>
  </si>
  <si>
    <t>4.4</t>
  </si>
  <si>
    <t>Impartición de los cursos de capacitación, preparación o información de manera presencial</t>
  </si>
  <si>
    <t>CL/CD/OD</t>
  </si>
  <si>
    <t>4.5</t>
  </si>
  <si>
    <t>Impartición de los cursos de capacitación, preparación o información por parte de organizaciones</t>
  </si>
  <si>
    <t>4.6</t>
  </si>
  <si>
    <t>Acreditación y/o ratificación de la ciudadanía como observadores u observadoras electorales</t>
  </si>
  <si>
    <t>CL/CD</t>
  </si>
  <si>
    <t>4.7</t>
  </si>
  <si>
    <t xml:space="preserve">Recepción de informes de observadoras y observadores electorales </t>
  </si>
  <si>
    <t>DEOE/CL</t>
  </si>
  <si>
    <t>4.8</t>
  </si>
  <si>
    <t>Presentación del Informe Final del Proceso de Observación</t>
  </si>
  <si>
    <t>5.1</t>
  </si>
  <si>
    <t>Recorridos por las secciones de los distritos para localizar los lugares donde se ubicarán las casillas</t>
  </si>
  <si>
    <t>JDE/OPL</t>
  </si>
  <si>
    <t>5.2</t>
  </si>
  <si>
    <t>Presentación a los Consejos Distritales del listado de lugares propuestos para ubicar casillas</t>
  </si>
  <si>
    <t>JDE</t>
  </si>
  <si>
    <t>JLE</t>
  </si>
  <si>
    <t>5.3</t>
  </si>
  <si>
    <t>Aprobar en sesión extraordinaria de Junta Distrital Ejecutiva, la propuesta de ubicación de casillas electorales que se presentará al Consejo Distrital.</t>
  </si>
  <si>
    <t>5.4</t>
  </si>
  <si>
    <t>Visitas de examinación por los consejos distritales en los lugares propuestos para instalar casillas</t>
  </si>
  <si>
    <t>5.5</t>
  </si>
  <si>
    <t>Aprobación del número y ubicación de casillas básicas y contiguas y, en su caso, extraordinarias y especiales</t>
  </si>
  <si>
    <t>5.6</t>
  </si>
  <si>
    <t>Remisión del listado de ubicación de casillas al OPL</t>
  </si>
  <si>
    <t>5.7</t>
  </si>
  <si>
    <t>Realizar la primera publicación de la lista de ubicación de casillas en los lugares más concurridos del distrito electoral y en los medios electrónicos del Instituto</t>
  </si>
  <si>
    <t>5.8</t>
  </si>
  <si>
    <t>En su caso, segunda publicación de la lista de ubicación de casillas por causas supervenientes en los lugares más concurridos del distrito y en los medios electrónicos del Instituto</t>
  </si>
  <si>
    <t>5.9</t>
  </si>
  <si>
    <t>Difusión del listado de ubicación e integración de Mesas Directivas de Casilla, en medios electrónicos del Instituto y en su caso, publicación de encartes impresos (OPL)</t>
  </si>
  <si>
    <t>DEOE/JLE/OPL</t>
  </si>
  <si>
    <t>5.10</t>
  </si>
  <si>
    <t>Registro de representaciones generales y ante mesas directivas de casilla</t>
  </si>
  <si>
    <t>5.11</t>
  </si>
  <si>
    <t>Sustitución de representaciones generales y ante mesas directivas de casilla</t>
  </si>
  <si>
    <t>5.12</t>
  </si>
  <si>
    <t>Acreditación de representaciones generales y ante mesas directivas de casilla</t>
  </si>
  <si>
    <t>5.13</t>
  </si>
  <si>
    <t>Entrega de listados de representantes generales y ante casilla al OPL</t>
  </si>
  <si>
    <t>5.14</t>
  </si>
  <si>
    <t>Entrega de actas de la jornada electoral, así como de escrutinio y cómputo del OPL a los CD del INE</t>
  </si>
  <si>
    <t>CG/OD</t>
  </si>
  <si>
    <t>6.1</t>
  </si>
  <si>
    <t>Nuevas convocatorias</t>
  </si>
  <si>
    <t>6.2</t>
  </si>
  <si>
    <t>Designación de SE y CAE</t>
  </si>
  <si>
    <t>6.3</t>
  </si>
  <si>
    <t>Periodo de contratación de SE y CAE</t>
  </si>
  <si>
    <t>6.4</t>
  </si>
  <si>
    <t>Capacitación de SE y CAE</t>
  </si>
  <si>
    <t>6.5</t>
  </si>
  <si>
    <t>Designación de Funcionarios/as de Mesa Directiva de Casilla (FMDC)</t>
  </si>
  <si>
    <t>JDE/CD</t>
  </si>
  <si>
    <t>6.6</t>
  </si>
  <si>
    <t>Entrega de nombramientos a FMDC</t>
  </si>
  <si>
    <t>6.7</t>
  </si>
  <si>
    <t>Capacitación a FMDC</t>
  </si>
  <si>
    <t>6.8</t>
  </si>
  <si>
    <t>Desarrollo de simulacros y/o prácticas de la Jornada Electoral</t>
  </si>
  <si>
    <t>6.9</t>
  </si>
  <si>
    <t>Sustitución de FMDC</t>
  </si>
  <si>
    <t>7.1</t>
  </si>
  <si>
    <t>Aprobación de topes de gastos de precampaña Ayuntamientos</t>
  </si>
  <si>
    <t>7.2</t>
  </si>
  <si>
    <t>Aprobación de topes de gastos de campaña para Ayuntamientos</t>
  </si>
  <si>
    <t>7.3</t>
  </si>
  <si>
    <t>Aprobación del catálogo de emisoras, modelo de distribución y pautas para la transmisión de los mensajes de los partidos políticos y autoridades electorales.</t>
  </si>
  <si>
    <t>DEPPP</t>
  </si>
  <si>
    <t>8.1</t>
  </si>
  <si>
    <t>Solicitud de registro de convenio de coalición para Ayuntamientos</t>
  </si>
  <si>
    <t>8.2</t>
  </si>
  <si>
    <t>Resolución sobre Convenio de Coalición para Ayuntamientos</t>
  </si>
  <si>
    <t>8.3</t>
  </si>
  <si>
    <t>Precampaña para Ayuntamiento</t>
  </si>
  <si>
    <t>8.4</t>
  </si>
  <si>
    <t>Solicitud de registro de Candidaturas para Ayuntamientos</t>
  </si>
  <si>
    <t>8.5</t>
  </si>
  <si>
    <t>Resolución para aprobar las candidaturas para Ayuntamientos</t>
  </si>
  <si>
    <t>8.6</t>
  </si>
  <si>
    <t>Solicitud de registro de candidaturas comunes para Ayuntamientos</t>
  </si>
  <si>
    <t>8.7</t>
  </si>
  <si>
    <t>Resolución para aprobar las candidaturas comunes para Ayuntamientos</t>
  </si>
  <si>
    <t>8.8</t>
  </si>
  <si>
    <t>Campaña para Ayuntamientos</t>
  </si>
  <si>
    <t>9.1</t>
  </si>
  <si>
    <t>Fiscalización del periodo de precampaña</t>
  </si>
  <si>
    <t>UTF</t>
  </si>
  <si>
    <t>9.2</t>
  </si>
  <si>
    <t>Fiscalizacion del periodo de campaña</t>
  </si>
  <si>
    <t>10.1</t>
  </si>
  <si>
    <t>Entrega a la Junta Local Ejecutiva del INE para revisión, del líquido indeleble, el dado marcador, así como de los diseños y especificaciones técnicas de la documentación electoral, en medios electrónicos.</t>
  </si>
  <si>
    <t>10.2</t>
  </si>
  <si>
    <t>Recepción de las boletas electorales por el órgano competente que realizará el conteo, sellado y agrupamiento de boletas e integración de la caja paquete electoral</t>
  </si>
  <si>
    <t>10.3</t>
  </si>
  <si>
    <t>Revisión y, en su caso, emisión de comentarios y observaciones de los diseños y especificaciones técnicas de la documentación electoral, así como del  líquido indeleble y el dado marcador.</t>
  </si>
  <si>
    <t>JL</t>
  </si>
  <si>
    <t>10.4</t>
  </si>
  <si>
    <t>Entrega a la Dirección Ejecutiva de Organización Electoral del INE para revisión del  líquido indeleble y el dado marcador, así como de los diseños y especificaciones técnicas de la documentación electoral, en medios electrónicos</t>
  </si>
  <si>
    <t>10.5</t>
  </si>
  <si>
    <t>Revisión y validación del  líquido indeleble y el dado marcador, así como de los diseños y especificaciones técnicas de la documentación electoral.</t>
  </si>
  <si>
    <t>10.6</t>
  </si>
  <si>
    <t>Aprobación de la documentación y material electoral</t>
  </si>
  <si>
    <t>10.7</t>
  </si>
  <si>
    <t>Designación de la persona responsable de llevar el control sobre la asignación de los folios de las boletas que se distribuirán en cada mesa directiva de casilla</t>
  </si>
  <si>
    <t>10.8</t>
  </si>
  <si>
    <t>Aprobación de SE y CAE, así como de personal que auxiliará en el procedimiento de conteo, sellado y agrupamiento de las boletas electorales; así como la integración de la caja paquete electoral</t>
  </si>
  <si>
    <t>10.9</t>
  </si>
  <si>
    <t>Producción de la documentación y materiales electorales</t>
  </si>
  <si>
    <t>10.10</t>
  </si>
  <si>
    <t>Solicitud de custodia federal para traslado de la documentación, paquetería y materiales electorales (al menos 48 horas antes)</t>
  </si>
  <si>
    <t>10.11</t>
  </si>
  <si>
    <t>Conteo, sellado y agrupamiento de boletas e integración de la caja paquete electoral</t>
  </si>
  <si>
    <t>10.12</t>
  </si>
  <si>
    <t>Distribución de la documentación y materiales electorales a las Presidencias de mesa directiva de casilla</t>
  </si>
  <si>
    <t>11.1</t>
  </si>
  <si>
    <t>Informar al INE respecto a las determinaciones que adopte sobre la implementación y operación del PREP</t>
  </si>
  <si>
    <t>11.2</t>
  </si>
  <si>
    <t>Adoptar las determinaciones correspondientes sobre la integración o no del COTAPREP y, la realización o no de auditoría al sistema informático, así como informar al INE al respecto.</t>
  </si>
  <si>
    <t>12.1</t>
  </si>
  <si>
    <t>Informe sobre los simulacros del SIJE</t>
  </si>
  <si>
    <t>DEOE/OD</t>
  </si>
  <si>
    <t>12.2</t>
  </si>
  <si>
    <t>13.1</t>
  </si>
  <si>
    <t>Entrega a la JLE de los proyectos de Modelos Operativos de Recepción de Paquetes Electorales para opinión de las Vocalías de las JDE</t>
  </si>
  <si>
    <t>13.2</t>
  </si>
  <si>
    <t>Aprobación del personal que acompañará, asesorará y dará seguimiento a la Recepción de Paquetes Electorales</t>
  </si>
  <si>
    <t>13.3</t>
  </si>
  <si>
    <t>Aprobación de los Modelos Operativos de Recepción de Paquetes Electorales</t>
  </si>
  <si>
    <t>13.4</t>
  </si>
  <si>
    <t>Implementación del Operativo de Recepción de Paquetes</t>
  </si>
  <si>
    <t>13.5</t>
  </si>
  <si>
    <t>Entrega a la JLE de la copia de los recibos de Recepción de Paquetes Electorales</t>
  </si>
  <si>
    <t>13.6</t>
  </si>
  <si>
    <t>Entrega a la JLE del informe sobre la recepción de paquetes electorales en los órganos competentes</t>
  </si>
  <si>
    <t>14.1</t>
  </si>
  <si>
    <t>Determinación de los lugares que ocuparán las bodegas electorales para el resguardo de la documentación electoral</t>
  </si>
  <si>
    <t>14.2</t>
  </si>
  <si>
    <t>Verificación por parte de los órganos desconcentrados del INE de las condiciones y equipamiento de las bodegas electorales del OPL y determinación de los compromisos que consideren necesarios.</t>
  </si>
  <si>
    <t>JLE/JDE/CG/OD</t>
  </si>
  <si>
    <t>14.3</t>
  </si>
  <si>
    <t>Informe que rinden las presidencias sobre las condiciones de equipamiento, mecanismos de operación y medidas de seguridad de las bodegas electorales.</t>
  </si>
  <si>
    <t>JLE/JDE/OD</t>
  </si>
  <si>
    <t>14.4</t>
  </si>
  <si>
    <t>Designación, por parte del órgano competente del OPL, del personal que tendrá acceso a la bodega electoral</t>
  </si>
  <si>
    <t>14.5</t>
  </si>
  <si>
    <t>Comprobar por parte de los órganos competente del OPL, con apoyo del INE, del cumplimiento de los compromisos adquiridos en la verificación de las condiciones y equipamiento de las bodegas electorales del OPL</t>
  </si>
  <si>
    <t>14.6</t>
  </si>
  <si>
    <t>Envío a la DEOE, por conducto de la UTVOPL el informe de las condiciones que guardan las bodegas electorales</t>
  </si>
  <si>
    <t>15.1</t>
  </si>
  <si>
    <t>Entrega de estudios de factibilidad al OPL</t>
  </si>
  <si>
    <t>15.2</t>
  </si>
  <si>
    <t>Entrega de observaciones a los estudios de factibilidad</t>
  </si>
  <si>
    <t>15.3</t>
  </si>
  <si>
    <t>Recorridos para verificar las propuestas de los mecanismos de recolección</t>
  </si>
  <si>
    <t>JDE/OD</t>
  </si>
  <si>
    <t>15.4</t>
  </si>
  <si>
    <t>Aprobación o ratificación de los mecanismos de recolección</t>
  </si>
  <si>
    <t>15.5</t>
  </si>
  <si>
    <t>Traslado y recolección de los paquetes electorales</t>
  </si>
  <si>
    <t>15.6</t>
  </si>
  <si>
    <t>Acreditación de representantes de partidos políticos y candidaturas independientes ante los mecanismos de recolección</t>
  </si>
  <si>
    <t>15.7</t>
  </si>
  <si>
    <t>Sustitución de representaciones de partidos políticos y candidaturas independientes ante los mecanismos de recolección</t>
  </si>
  <si>
    <t>16.1</t>
  </si>
  <si>
    <t>Asignación de las y los SE y CAE contratados por el INE para los OD del OPL a fin de que apoyen en los cómputos de las elecciones locales</t>
  </si>
  <si>
    <t>16.2</t>
  </si>
  <si>
    <t>Integración por parte del Consejo Municipal Electoral del OPL, de la propuesta para la habilitación de espacios para el recuento de votos con las alternativas para todos los escenarios de cómputo</t>
  </si>
  <si>
    <t>16.3</t>
  </si>
  <si>
    <t>Informe de los escenarios de cómputos propuestos por el órgano competente del OPL</t>
  </si>
  <si>
    <t>16.4</t>
  </si>
  <si>
    <t>Remisión a la JLE en la entidad, de las propuestas de escenarios de cómputos, para la dictaminación de su viabilidad</t>
  </si>
  <si>
    <t>16.5</t>
  </si>
  <si>
    <t>Remisión de las observaciones a los escenarios de Cómputos al OPL y a su vez informar de las mismas a la UTVOPL</t>
  </si>
  <si>
    <t>16.6</t>
  </si>
  <si>
    <t>Aprobación por parte del órgano competente del OPL, del acuerdo mediante el cual se designa al personal que participará en las tareas de apoyo a los Cómputos Municipales</t>
  </si>
  <si>
    <t>16.7</t>
  </si>
  <si>
    <t>Aprobación por parte del órgano competente del OPL, de los distintos escenarios de cómputos</t>
  </si>
  <si>
    <t>16.8</t>
  </si>
  <si>
    <t>Aprobación por parte del órgano competente del OPL, del acuerdo por el que se habilitarán espacios para la instalación de grupos de trabajo y, en su caso, puntos de recuento</t>
  </si>
  <si>
    <t>16.9</t>
  </si>
  <si>
    <t>Cómputos Municipales</t>
  </si>
  <si>
    <t>Voto anticipado</t>
  </si>
  <si>
    <t>Designación de Funcionarios/as de Mesa de Escrutinio y Computo (FMEC)</t>
  </si>
  <si>
    <t>DECEYEC/JDE</t>
  </si>
  <si>
    <t>Envío del modelo de Guía para las y los funcionarios de Mesas de Escrutinio y Cómputo del Voto Anticipado en versión digital.</t>
  </si>
  <si>
    <t>DECEYEC/JLE</t>
  </si>
  <si>
    <t>Envío del modelo del Instructivo para la emisión del Voto Anticipado en versión digital.</t>
  </si>
  <si>
    <t>Generación del estadístico de la ciudadanía que entre 2018 y 2023, realizó el trámite de credencialización conforme al artículo 141 de la LGIPE.</t>
  </si>
  <si>
    <t>Elaboración y entrega a la DEOE de la relación de Personas Solicitantes.</t>
  </si>
  <si>
    <t>Diseño y producción de documentación y materiales electorales para el VA.</t>
  </si>
  <si>
    <t>DEOE/OPL</t>
  </si>
  <si>
    <t>Producción y entrega a las JLE de la Guía para las y los funcionarios de Mesas de Escrutinio y Cómputo del Voto Anticipado en versión impresa</t>
  </si>
  <si>
    <t>Producción y entrega a las JLE Instructivo para la emisión del Voto Anticipado en versión impresa</t>
  </si>
  <si>
    <t>Producción y entrega a las JLE del material para simulacros de MEC del VA</t>
  </si>
  <si>
    <t>Entrega de documentación y materiales para la integración de los SPES JL VA, de la elección extraordinaria del ayuntamiento de Ayotoxco de Guerrero.</t>
  </si>
  <si>
    <t>Entrega de la documentación y materiales para el escrutinio y cómputo del Voto Anticipado</t>
  </si>
  <si>
    <t>Integración de SPES JL VA.</t>
  </si>
  <si>
    <t>Entrega de SPES JL VA a la JDE.</t>
  </si>
  <si>
    <t>Recopilación del Voto Anticipado en el domicilio de la PVA.</t>
  </si>
  <si>
    <t>Escrutinio y Cómputo del Voto Anticipado por parte de la MEC VA.</t>
  </si>
  <si>
    <t>JDE/CD/MEC VA</t>
  </si>
  <si>
    <t>Entrega por parte del CD a la comisión del OPL de los expedientes del Voto Anticipado de la elección de ayuntamiento,</t>
  </si>
  <si>
    <t>Registrar los resultados del Voto Anticipado en su caso en el PREP y en el cómputo municipal.</t>
  </si>
  <si>
    <t>Envío de nominativo de los resultados la votación anticipada a la DERFE, para la generación de la LNEVAE-EC.</t>
  </si>
  <si>
    <t>JLE/JDE</t>
  </si>
  <si>
    <t>Generación y entrega de la Lista Nominal de Electores con Voto Anticipado para Escrutinio y Cómputo (LNEVA-EC).</t>
  </si>
  <si>
    <t>Etiquetas de fila</t>
  </si>
  <si>
    <t>Seguimiento a la fiscalización del Proceso Electoral Local 2025-2026</t>
  </si>
  <si>
    <t>Visitantes extranjeros</t>
  </si>
  <si>
    <t>Voto de las Personas en Prisión Preventiva</t>
  </si>
  <si>
    <t>(en blanco)</t>
  </si>
  <si>
    <t>Total general</t>
  </si>
  <si>
    <t>Entidad</t>
  </si>
  <si>
    <t>UR que valida la modificación</t>
  </si>
  <si>
    <t>ID</t>
  </si>
  <si>
    <t>Inicio</t>
  </si>
  <si>
    <t>Término</t>
  </si>
  <si>
    <t>Coahuila</t>
  </si>
  <si>
    <t>Aprobar Calendarios y Planes Integrales de los Procesos Electorales Locales</t>
  </si>
  <si>
    <t>Aprobación del Cronograma o Calendario de actividades del Proceso Electoral Ordinario del OPL</t>
  </si>
  <si>
    <t>Presentar un informe parcial de Programa de Promoción de la Participación Ciudadana a la comisión correspondiente</t>
  </si>
  <si>
    <t>Presentar un informe final de Programa de Promoción de la Participación Ciudadana (Proceso Electoral Concurrente) a la comisión correspondiente</t>
  </si>
  <si>
    <t>Enviar a la UTIGyND a través de la UTVOPL base de excel con la integración desagregada por sexo de la conformación de los órganos distritales (hombre, mujer, persona no binaria)</t>
  </si>
  <si>
    <t>UTIGYND</t>
  </si>
  <si>
    <t>Enviar a la UTIGyND a través de la UTVOPL base excel con la integración desagregada por acciones afirmativas de la integración de los órganos distritales</t>
  </si>
  <si>
    <t>Enviar a la UTIGyND a través de la UTVOPL base de excel con datos de candidaturas a Diputaciones desagregadas por sexo (hombre, mujer, persona no binaria)</t>
  </si>
  <si>
    <t>Enviar a la UTIGyND a través de la UTVOPL base de excel con datos de candidaturas a Diputaciones por acciones afirmativas</t>
  </si>
  <si>
    <t>Enviar a la UTIGyND a través de la UTVOPL base de excel con datos de los resultados de los cómputos Distritales desagregados por sexo que permita identificar el número de hombres, mujeres o personas no binarias que resultaron electas.</t>
  </si>
  <si>
    <t>Enviar a la UTIGyND a través de la UTVOPL base de excel con datos de los resultados de los cómputos Distritales desagregados por acciones afirmativas de las personas electas</t>
  </si>
  <si>
    <t>Enviar a la UTIGyND a través de la UTVOPL base de excel con datos de los casos de violencia política contra las mujeres que conoció el OPL durante el Proceso Electoral</t>
  </si>
  <si>
    <t>Convocatoria para la integración de los Órganos Distritales</t>
  </si>
  <si>
    <t>Sesión en la que se designan e integran los Órganos Distritales</t>
  </si>
  <si>
    <t>Instalación de los Órganos Distritales</t>
  </si>
  <si>
    <t>Designación y/o ratificación de las y los Consejeros Electorales del Consejo Local</t>
  </si>
  <si>
    <t>Designación y/o ratificación de las y los Consejeros Electorales de los Consejos Distritales</t>
  </si>
  <si>
    <t>Publicación de la integración de los Consejos Locales y Distritales del INE</t>
  </si>
  <si>
    <t>Instalación y operación de oficinas municipales</t>
  </si>
  <si>
    <t>Generación y entrega de la Lista Nominal de Electores para Revisión en medios ópticos a los representantes de los partidos políticos, y, en su caso, candidaturas independientes.</t>
  </si>
  <si>
    <t>Recepción de observaciones de los partidos políticos y en su caso, candidaturas independientes, a la Lista Nominal de Electores para revisión</t>
  </si>
  <si>
    <t xml:space="preserve">Pronunciamiento por escrito de la no emisión y entrega total o parcial de la Lista Nominal de Electores Definitiva con Fotografía, por parte de los partidos políticos acreditados ante la CNV </t>
  </si>
  <si>
    <t>Entrega en formato digital el informe respecto de la atención a las observaciones formuladas a la Lista Nominal de Electores para Revisión</t>
  </si>
  <si>
    <t>Entrega de la Lista Nominal de Electores con fotografía Producto de Instancias Administrativas y Resoluciones del Tribunal (Lista Adicional)</t>
  </si>
  <si>
    <t>Atender los trámites de la ciudadanía que acude a los Módulos de Atención Ciudadana a inscribirse y a actualizar su situación registral en el Padrón Electoral</t>
  </si>
  <si>
    <t>Atender los trámites de la ciudadanía que acude a los Módulos de Atención Ciudadana a solicitar la reposición de su CPV por robo, extravío o deterioro grave</t>
  </si>
  <si>
    <t>Atender a las y los jóvenes en territorio nacional que cumplan 18 años entre el 1 de septiembre de 2025 y el 7 de junio de 2026, quienes podrán solicitar su inscripción en el Padrón Electoral a más tardar el 10 de febrero del año de la elección.</t>
  </si>
  <si>
    <t>Orientación Ciudadana</t>
  </si>
  <si>
    <t>Atención y orientación ciudadana sobre el Proceso Electoral Local (PEL), trámites de inscripción y actualización registral, así como apoyo durante la Jornada Electoral Local en temas como la ubicación de casillas y aclaraciones respecto a los motivos por los cuales una persona no pudo ejercer su voto en la casilla correspondiente.</t>
  </si>
  <si>
    <t>Entregar la Credencial para Votar con Fotografía a la ciudadanía en las Oficinas o Módulos de Atención Ciudadana que determine el INE</t>
  </si>
  <si>
    <t>Informar sobre el número de Credenciales para Votar que serán generadas derivado de las solicitudes de reimpresión por razones de robo, extravío o deterioro grave</t>
  </si>
  <si>
    <t>Resguardar las Credenciales para Votar que no fueron recogidas por sus titulares a más tardar el 31 de marzo de 2026.</t>
  </si>
  <si>
    <t>Resguardar las Credenciales para Votar que no fueron recogidas por sus titulares hasta el 5 de junio de 2026, derivadas de Instancias Administrativas, Demandas de Juicio o de solicitudes de reimpresión.</t>
  </si>
  <si>
    <t>Emisión de la convocatoria para la ciudadanía que desee participar en la observación electoral por parte del CG</t>
  </si>
  <si>
    <t>Emisión de la convocatoria para la ciudadanía que desee participar en la observación electoral por parte del OPL</t>
  </si>
  <si>
    <t>Revisión, corrección, verificación y validación de materiales de capacitación para observadores electorales</t>
  </si>
  <si>
    <t>OPL/JLE/ DECEYEC</t>
  </si>
  <si>
    <t>Recepción de solicitudes de la ciudadanía que desee participar en la observación electoral</t>
  </si>
  <si>
    <t xml:space="preserve">Impartición de los cursos de capacitación, preparación o información de manera presencial </t>
  </si>
  <si>
    <t>Impartición de los cursos de capacitación, preparación o información de manera virtual</t>
  </si>
  <si>
    <t>DEOE/DECEYEC</t>
  </si>
  <si>
    <t>Acreditación de la ciudadanía como observadores u observadoras electorales</t>
  </si>
  <si>
    <t>Presentación de los informes mensuales de seguimiento del proceso de Observación Electoral</t>
  </si>
  <si>
    <t>Visitas de examinación en los lugares propuestos para ubicar casillas básicas, contiguas, especiales y extraordinarias</t>
  </si>
  <si>
    <t>CD/OPL</t>
  </si>
  <si>
    <t>Aprobación del número y ubicación de casillas extraordinarias y especiales</t>
  </si>
  <si>
    <t>Aprobación del número y ubicación de casillas básicas y contiguas</t>
  </si>
  <si>
    <t>Entrega de la base de datos de la Lista Nominal Definitiva a UTSI con corte al  10 de abril de 2026</t>
  </si>
  <si>
    <t>DERFE/UTSI</t>
  </si>
  <si>
    <t>DEOE/UTSI</t>
  </si>
  <si>
    <t>Segunda publicación de la lista de ubicación de casillas por causas supervenientes en los lugares más concurridos del distrito y en los medios electrónicos del Instituto</t>
  </si>
  <si>
    <t>Acreditación de representaciones generales y ante las Mesas Directivas de Casilla</t>
  </si>
  <si>
    <t>Entrega de relaciones de representaciones generales y ante mesas directivas de casilla al OPL</t>
  </si>
  <si>
    <t>Publicación de los encartes y difusión en medios electrónicos del Instituto</t>
  </si>
  <si>
    <t>Avisos domiciliarios para ubicación de casillas en secciones electorales involucradas en Actualizaciones del Marco Geográfico Electoral</t>
  </si>
  <si>
    <t>DERFE/OPL/JLE/JD</t>
  </si>
  <si>
    <t>Notificación de la casilla en que votará la ciudadanía residente en secciones en las que el Consejo Distrital determinó no instalar casillas por las causales previstas en el artículo 234 del RE</t>
  </si>
  <si>
    <t>Aprobación de la Estrategia de Capacitación y Asistencia Electoral</t>
  </si>
  <si>
    <t>CG/DECEYEC</t>
  </si>
  <si>
    <t>Sorteo del mes del calendario como base para la insaculación de las y los ciudadanos que integrarán las mesas directivas de casilla</t>
  </si>
  <si>
    <t>Entrega de modelos para que el OPL elabore materiales didácticos para la ciudadanía sorteada y para las y los funcionarios de casilla</t>
  </si>
  <si>
    <t>Revisión, corrección y validación de los materiales didácticos para las y los funcionarios de casilla</t>
  </si>
  <si>
    <t>OPL/JLE/
 DECEYEC</t>
  </si>
  <si>
    <t>Entrega a la JLE de los materiales didácticos impresos para la segunda etapa elaborados por parte del OPL</t>
  </si>
  <si>
    <t>JLE/CG</t>
  </si>
  <si>
    <t>Reclutar, seleccionar y contratar a SE y CAE</t>
  </si>
  <si>
    <t>Designación de SE y CAE por parte de CD</t>
  </si>
  <si>
    <t>Periodo de Contratación de SE</t>
  </si>
  <si>
    <t>Periodo de Contratación de CAE</t>
  </si>
  <si>
    <t>Taller de Capacitación a SE y CAE para la Primera Etapa de Capacitación</t>
  </si>
  <si>
    <t>Taller de Capacitación a SE y CAE para la Segunda Etapa de Capacitación</t>
  </si>
  <si>
    <t>Entrega de la Lista Nominal de Electores para el Procedimiento de la Primera insaculación con corte al 15 de enero de 2026</t>
  </si>
  <si>
    <t>UTSI</t>
  </si>
  <si>
    <t>Sorteo de la letra a partir de la cual, con base en el apellido paterno, se seleccionará a las y los ciudadanos que integrarán las Mesas Directivas de Casilla</t>
  </si>
  <si>
    <t>Primera insaculación</t>
  </si>
  <si>
    <t>Primera Etapa de Capacitación Electoral (sensibilización) a la ciudadanía sorteada</t>
  </si>
  <si>
    <t>Segunda insaculación y designación de funcionariado de Mesas Directivas de Casilla</t>
  </si>
  <si>
    <t>Segunda etapa de capacitación a funcionarios de mesa directiva de casilla, simulacros y/o Prácticas de la Jornada Electoral.</t>
  </si>
  <si>
    <t>Entrega de reconocimientos al funcionariado de mesas directivas de casilla</t>
  </si>
  <si>
    <t>Capacitación de SE y CAE del VA, y en su caso VPPP. Primera Etapa.</t>
  </si>
  <si>
    <t>Capacitación de SE y CAE del VA, y en su caso VPPP.  Segunda Etapa.</t>
  </si>
  <si>
    <t>Entrega del modelo para que el OPL elabore materiales didácticos información básica ¿Qué es el Voto Anticipado?, y en su caso, ¿Qué es el Voto de las Personas en Prisión Preventiva?</t>
  </si>
  <si>
    <t>Validación de los materiales didácticos información básica ¿Qué es el Voto Anticipado?, y en su caso, ¿Qué es el Voto de las Personas en Prisión Preventiva?</t>
  </si>
  <si>
    <t>Entrega a la JLE de los materiales didácticos impresos información básica ¿Qué es el Voto Anticipado?, y en su caso, ¿Qué es el Voto de las Personas en Prisión Preventiva? por parte del OPL</t>
  </si>
  <si>
    <t>Entrega de modelos para que el OPL elabore la Guía para la y el Funcionario de Mesa de Escrutinio y Cómputo VA, y en su caso VPPP.</t>
  </si>
  <si>
    <t>Validación de la Guía para la y el Funcionario de Mesa de Escrutinio y Cómputo  VA, y en su caso VPPP.</t>
  </si>
  <si>
    <t>Entrega a la JLE de la Guía para la y el Funcionario de Mesa de Escrutinio y Cómputo VA, y en su caso VPPP, impresa para la segunda etapa elaborados por parte del OPL</t>
  </si>
  <si>
    <t>Entrega de modelos para que el OPL elabore el listado de actividades en la Jornada Electoral del VA, y en su caso VPPP.</t>
  </si>
  <si>
    <t>Validación del listado de actividades en la Jornada Electoral del VA, y en su caso VPPP.</t>
  </si>
  <si>
    <t>Entrega a la JLE del listado de actividades en la Jornada Electoral del VA, y en su caso VPPP, impresa por parte del OPL</t>
  </si>
  <si>
    <t>Aprobación de la distribución de financiamiento público de campaña para partidos políticos y candidaturas independientes</t>
  </si>
  <si>
    <t>Solicitud de registro de plataformas electorales</t>
  </si>
  <si>
    <t>Aprobación de topes de gastos de precampaña Diputaciones</t>
  </si>
  <si>
    <t>Aprobación de los límites de financiamiento privado, aportaciones de militantes, simpatizantes y precandidaturas o candidaturas; así como el límite individual de aportaciones para Diputaciones</t>
  </si>
  <si>
    <t>Aprobación de topes de gastos para el periodo de obtención del apoyo ciudadano para Diputaciones</t>
  </si>
  <si>
    <t>Aprobación de topes de gastos de campaña para Diputaciones</t>
  </si>
  <si>
    <t>Emisión de la convocatoria para la ciudadanía interesada en participar a una Candidatura Independiente</t>
  </si>
  <si>
    <t>Recepción de escrito de intención y documentación anexa de las y los ciudadanos que aspiren a la candidatura independiente para Diputaciones</t>
  </si>
  <si>
    <t>Resolución sobre procedencia de manifestación de intención de las y los aspirantes a candidaturas independientes para Diputaciones</t>
  </si>
  <si>
    <t>Plazo para obtener el apoyo de la ciudadanía de las candidaturas independientes para Diputaciones</t>
  </si>
  <si>
    <t>Verificar la situación registral de las y los ciudadanos inscritos en la Lista Nominal, que presenten las y los Aspirantes a Candidaturas Independientes para los diversos cargos de elección popular a nivel local</t>
  </si>
  <si>
    <t>Plazo para otorgar las constancias de porcentaje a favor de la o el aspirante a la candidatura independiente para Diputaciones</t>
  </si>
  <si>
    <t>Solicitud de registro de convenio de coalición para Diputaciones</t>
  </si>
  <si>
    <t>Resolución sobre Convenio de Coalición para Diputaciones</t>
  </si>
  <si>
    <t>Precampaña para Diputaciones</t>
  </si>
  <si>
    <t>Solicitud de registro de Candidaturas para Diputaciones</t>
  </si>
  <si>
    <t>Resolución para aprobar las candidaturas para Diputaciones</t>
  </si>
  <si>
    <t>Campaña para Diputaciones</t>
  </si>
  <si>
    <t>Instalación de la Comisión en la que se reporten los trabajos de implementación y operación del Sistema</t>
  </si>
  <si>
    <t>UTTPDP</t>
  </si>
  <si>
    <t>Designación o ratificación de la instancia interna responsable de coordinar el Sistema</t>
  </si>
  <si>
    <t>Informes mensuales sobre el avance en la implementación y operación del Sistema</t>
  </si>
  <si>
    <t>Determinar si la implementación y operación del Sistema es por el OPL, o con el apoyo de un tercero</t>
  </si>
  <si>
    <t>Plan de trabajo para la implementación del Sistema y los procesos asociados</t>
  </si>
  <si>
    <t>Acuerdo por el que se determina el proceso técnico operativo</t>
  </si>
  <si>
    <t>Remision del listado que contiene las candidaturas aprobadas de diputaciones de mayoría</t>
  </si>
  <si>
    <t>Remision del listado que contiene las candidaturas aprobadas de diputaciones de Representación Proporcional</t>
  </si>
  <si>
    <t>Prototipo navegable del sitio de publicación y el formato de base de datos que se utilizará en la operación del Sistema</t>
  </si>
  <si>
    <t>Acuerdo por el que se determina la fecha de inicio de la publicación de la información en el Sistema</t>
  </si>
  <si>
    <t>Remisión a las Unidades Responsables a través de la UTVOPL, del informe del avance cuantitativo de abril</t>
  </si>
  <si>
    <t>OPL/UTIGyND/UTTyPDP/UTVOPL</t>
  </si>
  <si>
    <t>Remisión a las Unidades Responsables a través de la UTVOPL, del informe del avance cuantitativo del mes de mayo</t>
  </si>
  <si>
    <t>Entrega a la Junta Local Ejecutiva del INE, de los diseños y especificaciones técnicas de la documentación y materiales electorales, en medios impresos y electrónicos</t>
  </si>
  <si>
    <t>Revisión de los documentos y materiales electorales y especificaciones técnicas, presentadas por el OPL</t>
  </si>
  <si>
    <t>En su caso, atención y presentación, de los cambios pertinentes, conforme a las observaciones emitidas por la Junta Local Ejecutiva del INE</t>
  </si>
  <si>
    <t>Validación de los documentos y materiales electorales y especificaciones técnicas, con las observaciones subsanadas</t>
  </si>
  <si>
    <t>Entrega por parte del OPLE a la DEOE, de los archivos con los diseños a color y especificaciones técnicas de la documentación y materiales electorales aprobados.</t>
  </si>
  <si>
    <t>Seguimiento a los procesos de adjudicación y producción de la documentación y materiales electorales</t>
  </si>
  <si>
    <t>Entrega a la DEOE del INE, del Reporte con los resultados de las verificaciones de las medidas de seguridad en la documentación electoral.</t>
  </si>
  <si>
    <t>Aprobación de SE y CAE, así como de personal técnico y administrativo que auxiliará en el procedimiento de conteo, sellado y agrupamiento de boletas e integración de las cajas paquete electoral</t>
  </si>
  <si>
    <t xml:space="preserve">Recepción de las boletas electorales por el órgano competente que realizará el conteo, sellado y agrupamiento e integracción de las cajas paquete electoral </t>
  </si>
  <si>
    <t>Remisión de los recibos de la entrega de la documentación y materiales electorales al Consejo General del OPL</t>
  </si>
  <si>
    <t>Simulacros del SIJE</t>
  </si>
  <si>
    <t>Se realizarán reuniones previas a la determinación de los lugares que ocuparán las bodegas electorales, para que se considere que estas cumplaen con las condiciones mínimas necesarias en materia de seguridad y protección civil</t>
  </si>
  <si>
    <t>OPL/JLE</t>
  </si>
  <si>
    <t>Verificación por parte de los órganos desconcentrados del INE de las condiciones y equipamiento de las bodegas electorales del OPL y  determinación de los compromisos que consideren necesarios.</t>
  </si>
  <si>
    <t>Comprobar por parte de los órganos desconcentrados del INE, el cumplimiento de los compromisos adquiridos en la verificación de las condiciones y equipamiento de las bodegas electorales del OPL</t>
  </si>
  <si>
    <t>Informe que rinden las y los Presidentes de los organos competentes del OPL, sobre las condiciones de equipamiento, mecanismos de operación y medidas de seguridad de las bodegas electorales</t>
  </si>
  <si>
    <t>Envío del informe final presentado ante el Consejo General, sobre las condiciones que guardan las bodegas electorales del Órgano Central y desconcentrados del OPL</t>
  </si>
  <si>
    <t>Presentación de los estudios de factibilidad al Consejo Distrital</t>
  </si>
  <si>
    <t>Aprobación de los mecanismos de recolección</t>
  </si>
  <si>
    <t>Sustitución de representantes de partidos políticos y candidaturas independientes ante los mecanismos de recolección</t>
  </si>
  <si>
    <t>JDE/CD/JLE/CL</t>
  </si>
  <si>
    <t>Operativo de Recepción de Paquetes</t>
  </si>
  <si>
    <t>Envío del Acuerdo de instalación o ratificación de la Comisión en la que se reporten los trabajos de implementación y operación del PREP</t>
  </si>
  <si>
    <t>Envío del  Acuerdo por el que se designa o ratifica a la instancia interna responsable de coordinar el PREP</t>
  </si>
  <si>
    <t>Envío del Acuerdo de integración del Comité Técnico Asesor del PREP</t>
  </si>
  <si>
    <t>Envío de la determinación si la implementación del PREP se realizará por el propio OPL o con el apoyo de un tercero</t>
  </si>
  <si>
    <t>Envío del Acuerdo por el que se determina el Proceso Técnico Operativo</t>
  </si>
  <si>
    <t>Envío del Acuerdo por el que se determina la ubicación, instalación y habilitación de los Centros de Acopio y Transmisión de Datos y, en su caso, el o los Centros de Captura y Verificación</t>
  </si>
  <si>
    <t>Envío del Acuerdo por el que se determina la designación del Ente Auditor</t>
  </si>
  <si>
    <t>Envío del instrumento jurídico firmado por el OPL y el ente auditor</t>
  </si>
  <si>
    <t>Ejecución de la prueba de funcionalidad del PREP</t>
  </si>
  <si>
    <t>Ejecución del primer simulacro del PREP</t>
  </si>
  <si>
    <t>Ejecución del segundo simulacro del PREP</t>
  </si>
  <si>
    <t>Ejecución del tercer simulacro del PREP</t>
  </si>
  <si>
    <t>Operación del PREP</t>
  </si>
  <si>
    <t>Revisión del proyecto de los lineamientos de cómputo y del cuadernillo de consulta sobre votos válidos y votos nulos</t>
  </si>
  <si>
    <t xml:space="preserve">DEOE  </t>
  </si>
  <si>
    <t>Aprobación de los lineamientos de cómputo y del cuadernillo de consulta sobre votos válidos y votos nulos</t>
  </si>
  <si>
    <t>Remisión a la JLE en la entidad, de las propuestas de escenarios de cómputos, para la dictaminación de viabilidad</t>
  </si>
  <si>
    <t>Aprobación por parte de los órganos competentes del OPL de los distintos escenarios de cómputos</t>
  </si>
  <si>
    <t>Aprobación por parte del órgano competente del OPL, del acuerdo mediante el cual se designa al personal que participará en las tareas de apoyo a los Cómputos Distritales</t>
  </si>
  <si>
    <t>El OPL informará el inicio de la creación del programa, sistema o herramienta informática a la UTVOPL y a la Junta Local del INE, así como de sus características y avances</t>
  </si>
  <si>
    <t>El OPL remitirá por conducto de la UTVOPL a la DEOE, la dirección electrónica en la que se ubicará la aplicación, así como las claves y accesos necesarios para hacer pruebas y simulacros de captura</t>
  </si>
  <si>
    <t>El OPL informará de la liberación de la herramienta informática de Cómputos y de su conclusión a la DEOE, por conducto de la UTVOPL</t>
  </si>
  <si>
    <t>Capacitación regional a los órganos desconcentrados sobre Cómputos y la herramienta informática de Cómputos.</t>
  </si>
  <si>
    <t>Presentación del Informe que describa las etapas concluidas para el desarrollo de la herramienta informática, dicho informe será remitido a la DEOE, a través de la UTVOPL y con copia de conocimiento a la Junta Local del INE</t>
  </si>
  <si>
    <t>Realización de al menos dos simulacros en los órganos competentes del OPL sobre el desarrollo de los cómputos en los OD con el uso de la herramienta informática</t>
  </si>
  <si>
    <t>Aprobación de la habilitación de espacios para la instalación de grupos de trabajo y, en su caso, puntos de recuento</t>
  </si>
  <si>
    <t>Cómputos Distritales</t>
  </si>
  <si>
    <t>Cómputo Estatal para la asignación Diputaciones de Representación Proporcional</t>
  </si>
  <si>
    <t>Difusión al OPL del Acuerdo del CG, incluyendo la Convocatoria y el Formato de acreditación; así como información sobre el procedimiento de acreditación</t>
  </si>
  <si>
    <t>Recepción de documentación sobre las características del proceso local enviado por el OPL</t>
  </si>
  <si>
    <t>CAI/JLE</t>
  </si>
  <si>
    <t>CAI</t>
  </si>
  <si>
    <t>Recepción de las solicitudes de acreditación enviadas por el OPL</t>
  </si>
  <si>
    <t>Remitir al OPL, que reconozcan la figura de visitante extranjero, el listado de acreditados</t>
  </si>
  <si>
    <t>Aprobación de modelos de pautas por parte del OPL</t>
  </si>
  <si>
    <t>Aprobación de pautas de autoridades electorales por parte de la Junta General Ejecutiva del INE</t>
  </si>
  <si>
    <t>JGE</t>
  </si>
  <si>
    <t>Aprobación de pautas de partidos políticos por parte del Comité de Radio y Televisión del INE</t>
  </si>
  <si>
    <t>CTR</t>
  </si>
  <si>
    <t>Aprobación de la metodología para verificar el cumplimiento de la pauta paritaria en radio y televisión durante la etapa de campaña por parte del Consejo General del INE</t>
  </si>
  <si>
    <t>Planeación de la Fiscalización</t>
  </si>
  <si>
    <t>Fiscalización del periodo de precampaña y obtención del apoyo de la ciudadanía</t>
  </si>
  <si>
    <t>Fiscalización del periodo de campaña</t>
  </si>
  <si>
    <t>Primera insaculación para integrar MEC de VA</t>
  </si>
  <si>
    <t>Proyección del número de boletas a imprimir, derivada del número de SIILNEVA Recopiladas.</t>
  </si>
  <si>
    <t>Segunda Insaculación para integrar MEC de VA</t>
  </si>
  <si>
    <t>Entrega del OPL a la JLE de los materiales y documentación electoral para la integración de los SPES JL  y para el escrutinio y cómputo del Voto Anticipado.</t>
  </si>
  <si>
    <t>OPL/DEOE/JLE</t>
  </si>
  <si>
    <t>Integración y entrega de SPES JL VA a las JDE.</t>
  </si>
  <si>
    <t>DEOE/JLE/JDE</t>
  </si>
  <si>
    <t>Periodo de Votación Anticipada Presencial a domicilio.</t>
  </si>
  <si>
    <t>Escrutinio y cómputo del Voto Anticipado.</t>
  </si>
  <si>
    <t>Voto Anticipado</t>
  </si>
  <si>
    <t>Incoporación de resultados del Voto Anticipado a los cómputos distritales</t>
  </si>
  <si>
    <t xml:space="preserve">Celebración del Convenio Marco de Coordinación y Colaboración con las autoridades penitenciarias competentes </t>
  </si>
  <si>
    <t>DEAJ/JLE/OPL</t>
  </si>
  <si>
    <t>Impresión y entrega a las JLE del Cartel "¿Estás en Prisión Preventiva? ¡Puedes votar!"</t>
  </si>
  <si>
    <t>Entrega en los Centros Penitenciarios de las cartas invitación a las PPP para su participación en el PEL 2025-2026</t>
  </si>
  <si>
    <t>Integración, producción y entrega del "Resumen de las opciones electorales de los partidos políticos" a las JLE</t>
  </si>
  <si>
    <t>Primera insaculación para integrar MEC de VPPP</t>
  </si>
  <si>
    <t>DECEyEC</t>
  </si>
  <si>
    <t>Entrega de proyección del número de boletas y documentación electoral a imprimir</t>
  </si>
  <si>
    <t>Producción y entrega a las JLE del material para simulacros de MEC del VPPP</t>
  </si>
  <si>
    <t>Segunda Insaculación para integrar MEC de VPPP</t>
  </si>
  <si>
    <t>DECEyEC/ JDE</t>
  </si>
  <si>
    <t>Conteo y sellado de las boletas electorales y su entrega a las JLE junto con los materiales y documentación electoral para la recepción de la votación</t>
  </si>
  <si>
    <t>OPL/DEOE/ DECEyEC</t>
  </si>
  <si>
    <t>Entrega a las JLE de los materiales y documentación electoral para el escrutinio y cómputo de la votación</t>
  </si>
  <si>
    <t>Integración y entrega de los SPES JL a las JDE</t>
  </si>
  <si>
    <t>JLE/DERFE</t>
  </si>
  <si>
    <t>Periodo de votación anticipada de las PPP</t>
  </si>
  <si>
    <t>Escrutinio y cómputo del VPPP</t>
  </si>
  <si>
    <t>CD / MEC VPPP</t>
  </si>
  <si>
    <t>Gestionar los Requerimientos de Servicio TIC del Sistema de Administración de Dispositivos Móviles (Requerimientos de Servicio de TIC).</t>
  </si>
  <si>
    <t>Gestionar los Requerimientos de Servicio TIC del Sistema de Producción, Distribución y Almacenamiento de la Documentación y Materiales Electorales (Requerimientos de Servicio de TIC).</t>
  </si>
  <si>
    <t>Gestionar los Requerimientos de Servicio TIC del Sistema de Documentos y Materiales Electorales OPL (Requerimientos de Servicio de TIC).</t>
  </si>
  <si>
    <t>Gestionar los Requerimientos de Servicio TIC del Sistema de Consulta en Casillas Especiales (SICCE) (Requerimientos de Servicio de TIC).</t>
  </si>
  <si>
    <t>Gestionar los Requerimientos de Servicio TIC del Sistema de Secciones con Estrategias Diferenciadas (Requerimientos de Servicio de TIC).</t>
  </si>
  <si>
    <t>Gestionar los Requerimientos de Servicio TIC del Sistema de Conoce a tu SE y CAE (Requerimientos de Servicio de TIC).</t>
  </si>
  <si>
    <t>Gestionar los Requerimientos de Servicio TIC del Sistema de Mediciones de cumplimiento (Requerimientos de Servicio de TIC).</t>
  </si>
  <si>
    <t>Gestionar los Requerimientos de Servicio TIC del Sistema de Sesiones de Consejo (Requerimientos de Servicio de TIC).</t>
  </si>
  <si>
    <t>Gestionar los Requerimientos de Servicio TIC del Sistema de Ubicación de Casillas (Requerimientos de Servicio de TIC).</t>
  </si>
  <si>
    <t>Gestionar los Requerimientos de Servicio TIC del Sistema de Secciones con Cambio a la Propuesta de Ruta de Visita (Requerimientos de Servicio de TIC).</t>
  </si>
  <si>
    <t>Gestionar los Requerimientos de Servicio TIC del Sistema de Seguimiento de las y los Supervisores y Capacitadores Asistentes Electorales - Examen en Línea (Requerimientos de Servicio de TIC).</t>
  </si>
  <si>
    <t>Gestionar los Requerimientos de Servicio TIC del Sistema de Reclutamiento de SE y CAE en Línea (Requerimientos de Servicio de TIC).</t>
  </si>
  <si>
    <t>Gestionar los Requerimientos de Servicio TIC del Sistema de Observadoras y Observadores Electorales (Requerimientos de Servicio de TIC).</t>
  </si>
  <si>
    <t>Gestionar los Requerimientos de Servicio TIC del Sistema Nacional de Registro de Precandidatos y Candidatos, (SNR) (Requerimientos de Servicio de TIC).</t>
  </si>
  <si>
    <t>Gestionar los Requerimientos de Servicio TIC del Sistema de Evaluación de Supervisoras, Supervisores, Capacitadoras y Capacitadores (Requerimientos de Servicio de TIC).</t>
  </si>
  <si>
    <t>Gestionar los Requerimientos de Servicio TIC del Sistema de Sistema Integral de Fiscalización – Precampaña (Requerimientos de Servicio de TIC).</t>
  </si>
  <si>
    <t>Gestionar los Requerimientos de Servicio TIC del Sistema de Registro de Solicitudes, Sustituciones y Acreditación de los Partidos Políticos y Candidaturas Independientes (Requerimientos de Servicio de TIC).</t>
  </si>
  <si>
    <t>Gestionar los Requerimientos de Servicio TIC del Sistema de Sustitución de las y los Supervisores y Capacitadores Asistentes Electorales (Requerimientos de Servicio de TIC).</t>
  </si>
  <si>
    <t>Gestionar los Requerimientos de Servicio TIC del Sistema del Proceso de Primera Insaculación (Requerimientos de Servicio de TIC).</t>
  </si>
  <si>
    <t>Gestionar los Requerimientos de Servicio TIC del Sistema de Seguimiento a la Primera Etapa de Capacitación (Requerimientos de Servicio de TIC).</t>
  </si>
  <si>
    <t>Gestionar los Requerimientos de Servicio TIC de la Aplicación Móvil de Seguimiento a la Primera Etapa de Capacitación (Requerimientos de Servicio de TIC).</t>
  </si>
  <si>
    <t>Gestionar los Requerimientos de Servicio TIC de la Aplicación Móvil de Verificación de las y los Supervisores Electorales en la Primera Etapa de Capacitación (Requerimientos de Servicio de TIC).</t>
  </si>
  <si>
    <t>Gestionar los Requerimientos de Servicio TIC de la Aplicación móvil de Simulacros y Prácticas de la Jornada electoral (Requerimientos de Servicio de TIC).</t>
  </si>
  <si>
    <t>Gestionar los Requerimientos de Servicio TIC de la Aplicación Móvil de Seguimiento a Paquetes Electorales (SPE) (Requerimientos de Servicio de TIC).</t>
  </si>
  <si>
    <t>Gestionar los Requerimientos de Servicio TIC del Sistema de Información sobre el desarrollo de la Jornada Electoral (SIJE) (Requerimientos de Servicio de TIC).</t>
  </si>
  <si>
    <t>Gestionar los Requerimientos de Servicio TIC de la Aplicación Móvil del sistema de Información de la Jornada Electoral (Requerimientos de Servicio de TIC).</t>
  </si>
  <si>
    <t>Gestionar los Requerimientos de Servicio TIC de la Aplicación Móvil  "IMDC  el día de la Jornada Electoral" (Requerimientos de Servicio de TIC).</t>
  </si>
  <si>
    <t>Gestionar los Requerimientos de Servicio TIC del Sistema de Sistema Integral de Fiscalización – Campaña (Requerimientos de Servicio de TIC).</t>
  </si>
  <si>
    <t>Gestionar los Requerimientos de Servicio TIC del Sistema del Proceso de Segunda Insaculación (Requerimientos de Servicio de TIC).</t>
  </si>
  <si>
    <t>Gestionar los Requerimientos de Servicio TIC del Sistema de Seguimiento a la Segunda Etapa de Capacitación (Requerimientos de Servicio de TIC).</t>
  </si>
  <si>
    <t>Gestionar los Requerimientos de la Aplicación Móvil de Nombramientos y Seguimiento a la Segunda Etapa de Capacitación (Requerimientos de Servicio de TIC).</t>
  </si>
  <si>
    <t>Gestionar los Requerimientos de Servicio TIC de la Aplicación Móvil de Verificación de las y los Supervisores Electorales en la Segunda Etapa de Capacitación (Requerimientos de Servicio de TIC).</t>
  </si>
  <si>
    <t>Gestionar los Requerimientos de Servicio TIC del Sistema de Sustitución de Funcionarias y Funcionarios de Mesas Directivas de Casilla (Requerimientos de Servicio de TIC).</t>
  </si>
  <si>
    <t>Gestionar los Requerimientos de Servicio TIC del Sistema de Desempeño de Funcionarias y Funcionarios de Casilla (Requerimientos de Servicio de TIC).</t>
  </si>
  <si>
    <t>Gestionar los Requerimientos de Servicio TIC del Sistema de Sistema de Fiscalización de Jornada Electoral SIFIJE (Requerimientos de Servicio de TIC).</t>
  </si>
  <si>
    <t>Gestionar los Requerimientos de Servicio TIC del Sistema de Mecanismos de Recolección y Cadena de Custodia (Requerimientos de Servicio de TIC).</t>
  </si>
  <si>
    <t>Verificar y validar los Componentes del Sistema de Secciones con Estrategias Diferenciadas (Pruebas de aceptación).</t>
  </si>
  <si>
    <t>Liberar el Sistema de  Documentos y Materiales Electorales OPL (Producción).</t>
  </si>
  <si>
    <t>Verificar y validar los Componentes del Sistema de Secciones con Cambio a la Propuesta de Ruta de Visita (Pruebas de aceptación).</t>
  </si>
  <si>
    <t>Verificar y validar los Componentes del Sistema de Reclutamiento de SE y CAE en Línea (Pruebas de aceptación).</t>
  </si>
  <si>
    <t>Verificar y validar los Componentes del Sistema Nacional de Registro de Precandidatos y Candidatos, (SNR) (Pruebas de aceptación).</t>
  </si>
  <si>
    <t>Verificar y validar los Componentes del Sistema de Seguimiento de las y los Supervisores y Capacitadores Asistentes Electorales - Examen en Línea(Pruebas de aceptación).</t>
  </si>
  <si>
    <t>Liberar el Sistema de Secciones con Estrategias Diferenciadas(Producción).</t>
  </si>
  <si>
    <t>Liberar el Sistema de Secciones con Cambio a la Propuesta de Ruta de Visita (Producción).</t>
  </si>
  <si>
    <t>Liberar el Sistema Nacional de Registro de Precandidatos y Candidatos, (SNR) (Producción).</t>
  </si>
  <si>
    <t>Verificar y validar los Componentes del Sistema de Sesiones de Consejo (Pruebas de aceptación).</t>
  </si>
  <si>
    <t>Liberar el Sistema de Seguimiento de las y los Supervisores y Capacitadores Asistentes Electorales - Examen en Línea (Producción).</t>
  </si>
  <si>
    <t>Liberar el Sistema de Reclutamiento de SE y CAE en Línea (Producción).</t>
  </si>
  <si>
    <t>Verificar y validar los Componentes del Sistema de Mecanismos de Garantía de Calidad a la Primera Etapa de Capacitación (Pruebas de aceptación).</t>
  </si>
  <si>
    <t>Liberar el Sistema de Mediciones de cumplimiento (Producción).</t>
  </si>
  <si>
    <t>Verificar y validar los Componentes del Sistema de Observadoras y Observadores Electorales (Pruebas de aceptación).</t>
  </si>
  <si>
    <t>Liberar el Sistema de  Sesiones de Consejo (Producción).</t>
  </si>
  <si>
    <t>Liberar el Sistema de  Observadoras y Observadores Electorales (Producción).</t>
  </si>
  <si>
    <t>Verificar y validar los Componentes del Sistema de Ubicación de Casillas (Pruebas de aceptación).</t>
  </si>
  <si>
    <t>Verificar y validar los Componentes del Sistema de Sistema Integral de Fiscalización – Precampaña (Pruebas de aceptación).</t>
  </si>
  <si>
    <t>Verificar y validar los Componentes del Sistema de Mecanismos de Recolección y Cadena de Custodia (Pruebas de aceptación).</t>
  </si>
  <si>
    <t>Liberar el Sistema de  Sistema Integral de Fiscalización – Precampaña (Producción).</t>
  </si>
  <si>
    <t>Liberar el Sistema de  Ubicación de Casillas (Producción).</t>
  </si>
  <si>
    <t>Verificar y validar los Componentes del Sistema de Administración de Dispositivos Móviles (Pruebas de aceptación).</t>
  </si>
  <si>
    <t>Verificar y validar los Componentes del Sistema de Conoce a tu SE y CAE (Pruebas de aceptación).</t>
  </si>
  <si>
    <t>Verificar y validar los Componentes del Sistema de Sustitución de las y los Supervisores y Capacitadores Asistentes Electorales (Pruebas de aceptación).</t>
  </si>
  <si>
    <t>Verificar y validar los Componentes del Sistema del Proceso de Primera Insaculación (Pruebas de aceptación).</t>
  </si>
  <si>
    <t>Verificar y validar los Componentes del Sistema de Sistema de Producción, Distribución y Almacenamiento de la Documentación y Materiales Electorales (Pruebas de aceptación).</t>
  </si>
  <si>
    <t>Liberar el Sistema de  Mecanismos de Recolección y Cadena de Custodia (Producción).</t>
  </si>
  <si>
    <t>Liberar el Sistema de Administración de Dispositivos Móviles (Producción).</t>
  </si>
  <si>
    <t>Liberar el Sistema de  Conoce a tu SE y CAE (Producción).</t>
  </si>
  <si>
    <t>Liberar el Sistema de Sustitución de las y los Supervisores y Capacitadores Asistentes Electorales (Producción).</t>
  </si>
  <si>
    <t>Verificar y validar los Componentes de la Aplicación Móvil de Seguimiento a la Primera Etapa de Capacitación (Pruebas de aceptación).</t>
  </si>
  <si>
    <t>Verificar y validar los Componentes de la Aplicación Móvil de Verificación de las  y los Supervisores Electorales en la Primera Etapa de Capacitación (Pruebas de aceptación).</t>
  </si>
  <si>
    <t>Verificar y validar los Componentes del Sistema de Seguimiento a la Primera Etapa de Capacitación (Pruebas de aceptación).</t>
  </si>
  <si>
    <t>Verificar y validar los Componentes del Sistema de Evaluación de Supervisoras, Supervisores, Capacitadoras y Capacitadores (Pruebas de aceptación).</t>
  </si>
  <si>
    <t>Liberar el Sistema de  Sistema de Producción, Distribución y Almacenamiento de la Documentación y Materiales Electorales (Producción).</t>
  </si>
  <si>
    <t>Liberar el Sistema del Proceso de Primera Insaculación (Producción).</t>
  </si>
  <si>
    <t>Liberar el Sistema de Seguimiento a la Primera Etapa de Capacitación (Producción).</t>
  </si>
  <si>
    <t>Liberar el Sistema de  Evaluación de Supervisoras, Supervisores, Capacitadoras y Capacitadores (Producción).</t>
  </si>
  <si>
    <t>Liberar la Aplicación Móvil de Seguimiento a la Primera Etapa de Capacitación (Producción).</t>
  </si>
  <si>
    <t>Liberar la Aplicación Móvil de Verificación de las y los Supervisores Electorales en la Primera Etapa de Capacitación (Producción).</t>
  </si>
  <si>
    <t>Verificar y validar los Componentes del Sistema de Registro de Solicitudes, Sustituciones y Acreditación de los Partidos Políticos y Candidaturas Independientes (Pruebas de aceptación).</t>
  </si>
  <si>
    <t>Verificar y validar los Componentes del Sistema del Proceso de Segunda Insaculación (Pruebas de aceptación).</t>
  </si>
  <si>
    <t>Verificar y validar los Componentes del Sistema de Seguimiento a la Segunda Etapa de Capacitación (Pruebas de aceptación).</t>
  </si>
  <si>
    <t>Verificar y validar los Componentes del Sistema de Sistema Integral de Fiscalización – Campaña (Pruebas de aceptación).</t>
  </si>
  <si>
    <t>Verificar y validar los Componentes de la Aplicación Móvil de Nombramientos y Seguimiento a la Segunda Etapa de Capacitación (Pruebas de aceptación).</t>
  </si>
  <si>
    <t>Verificar y validar los Componentes de la Aplicación Móvil de Verificación de las y los Supervisores Electorales en la Segunda Etapa de Capacitación (Pruebas de aceptación).</t>
  </si>
  <si>
    <t>Verificar y validar los Componentes del Sistema de Sustitución de Funcionarias y Funcionarios de Mesas Directivas de Casilla (Pruebas de aceptación).</t>
  </si>
  <si>
    <t>Verificar y validar los Componentes de la Aplicación Móvil de Seguimiento a Paquetes Electorales (SPE) (Pruebas de aceptación).</t>
  </si>
  <si>
    <t>Liberar el Sistema de  Sistema Integral de Fiscalización – Campaña (Producción).</t>
  </si>
  <si>
    <t>Verificar y validar los Componentes de la Aplicación móvil de Simulacros y Prácticas de la Jornada electoral (Pruebas de aceptación).</t>
  </si>
  <si>
    <t>Liberar el Sistema del Proceso de Segunda Insaculación (Producción).</t>
  </si>
  <si>
    <t>Liberar el Sistema de Seguimiento a la Segunda Etapa de Capacitación (Producción).</t>
  </si>
  <si>
    <t>Liberar la Aplicación Móvil de Nombramientos y Seguimiento a la Segunda Etapa de Capacitación (Producción).</t>
  </si>
  <si>
    <t>Liberar la Aplicación móvil de Simulacros y Prácticas de la Jornada electoral (Producción).</t>
  </si>
  <si>
    <t>Liberar el Sistema de  Sustitución de Funcionarias y Funcionarios de Mesas Directivas de Casilla (Producción).</t>
  </si>
  <si>
    <t>Liberar el Sistema de Registro de Solicitudes, Sustituciones y Acreditación de los Partidos Políticos y Candidaturas Independientes (Producción).</t>
  </si>
  <si>
    <t>Verificar y validar los Componentes del Sistema de Consulta en Casillas Especiales (SICCE) (Pruebas de aceptación).</t>
  </si>
  <si>
    <t>Verificar y validar los Componentes del Sistema de Información sobre el desarrollo de la Jornada Electoral (SIJE) (Pruebas de aceptación).</t>
  </si>
  <si>
    <t>Verificar y validar los Componentes de la Aplicación Móvil del sistema de Información de la Jornada Electoral (Pruebas de aceptación).</t>
  </si>
  <si>
    <t>Liberar la Aplicación Móvil de Seguimiento a Paquetes Electorales (SPE) (Producción).</t>
  </si>
  <si>
    <t>Verificar y validar los Componentes del Sistema de Sistema de Fiscalización de Jornada Electoral SIFIJE (Pruebas de aceptación).</t>
  </si>
  <si>
    <t>Verificar y validar los Componentes del Sistema de Desempeño de Funcionarias y Funcionarios de Casilla (Pruebas de aceptación).</t>
  </si>
  <si>
    <t>Verificar y validar los Componentes de la Aplicación Móvil  "IMDC  el día de la Jornada Electoral" (Pruebas de aceptación).</t>
  </si>
  <si>
    <t>Liberar el Sistema de  Sistema de Fiscalización de Jornada Electoral SIFIJE (Producción).</t>
  </si>
  <si>
    <t>Liberar el Sistema de  Desempeño de Funcionarias y Funcionarios de Casilla (Producción).</t>
  </si>
  <si>
    <t>Liberar el Sistema de Información sobre el desarrollo de la Jornada Electoral (SIJE) (Producción).</t>
  </si>
  <si>
    <t>Liberar la Aplicación Móvil del sistema de Información de la Jornada Electoral (Producción).</t>
  </si>
  <si>
    <t>Liberar el Sistema de Consulta en Casillas Especiales (SICCE) (Producción).</t>
  </si>
  <si>
    <t>Liberar el Sistema de la Aplicación Móvil  "IMDC  el día de la Jornada Electoral"(Producción).</t>
  </si>
  <si>
    <t>Verificar y validar los Componentes del Sistema de Documentos y Materiales Electorales OPL (Pruebas de aceptación).</t>
  </si>
  <si>
    <t>No.</t>
  </si>
  <si>
    <t>ID_1</t>
  </si>
  <si>
    <t>ID_2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</si>
</sst>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13" x14ac:knownFonts="1">
    <font>
      <sz val="11"/>
      <color theme="1"/>
      <name val="Calibri"/>
      <family val="2"/>
      <scheme val="minor"/>
    </font>
    <font>
      <sz val="11"/>
      <color theme="1"/>
      <name val="Calibri"/>
      <family val="2"/>
      <scheme val="minor"/>
    </font>
    <font>
      <sz val="11"/>
      <color theme="1"/>
      <name val="Calibri"/>
      <family val="2"/>
    </font>
    <font>
      <u/>
      <sz val="11"/>
      <color theme="10"/>
      <name val="Calibri"/>
      <family val="2"/>
      <scheme val="minor"/>
    </font>
    <font>
      <b/>
      <sz val="11"/>
      <color rgb="FFFFFFFF"/>
      <name val="Calibri"/>
      <family val="2"/>
    </font>
    <font>
      <sz val="11"/>
      <color rgb="FF000000"/>
      <name val="Calibri"/>
      <family val="2"/>
    </font>
    <font>
      <sz val="11"/>
      <name val="Calibri"/>
      <family val="2"/>
    </font>
    <font>
      <sz val="11"/>
      <color rgb="FF000000"/>
      <name val="Calibri"/>
      <family val="2"/>
      <scheme val="minor"/>
    </font>
    <font>
      <b/>
      <sz val="16"/>
      <color rgb="FF000000"/>
      <name val="Arial"/>
      <family val="2"/>
    </font>
    <font>
      <b/>
      <sz val="11"/>
      <color rgb="FFFFFFFF"/>
      <name val="Arial"/>
      <family val="2"/>
    </font>
    <font>
      <sz val="11"/>
      <name val="Arial"/>
      <family val="2"/>
    </font>
    <font>
      <sz val="11"/>
      <color rgb="FF000000"/>
      <name val="Arial"/>
      <family val="2"/>
    </font>
    <font>
      <sz val="11"/>
      <color rgb="FFFF0000"/>
      <name val="Calibri"/>
      <family val="2"/>
      <scheme val="minor"/>
    </font>
  </fonts>
  <fills count="4">
    <fill>
      <patternFill patternType="none"/>
    </fill>
    <fill>
      <patternFill patternType="gray125"/>
    </fill>
    <fill>
      <patternFill patternType="solid">
        <fgColor rgb="FFFF3398"/>
        <bgColor rgb="FFFF3398"/>
      </patternFill>
    </fill>
    <fill>
      <patternFill patternType="solid">
        <fgColor rgb="FFFFFFFF"/>
        <bgColor rgb="FF000000"/>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bottom style="thin">
        <color rgb="FF000000"/>
      </bottom>
      <diagonal/>
    </border>
    <border>
      <left/>
      <right/>
      <top style="thin">
        <color rgb="FF000000"/>
      </top>
      <bottom style="thin">
        <color rgb="FF000000"/>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s>
  <cellStyleXfs count="4">
    <xf numFmtId="0" fontId="0" fillId="0" borderId="0"/>
    <xf numFmtId="0" fontId="3" fillId="0" borderId="0" applyNumberFormat="0" applyFill="0" applyBorder="0" applyAlignment="0" applyProtection="0"/>
    <xf numFmtId="0" fontId="1" fillId="0" borderId="0"/>
    <xf numFmtId="0" fontId="1" fillId="0" borderId="0"/>
  </cellStyleXfs>
  <cellXfs count="63">
    <xf numFmtId="0" fontId="0" fillId="0" borderId="0" xfId="0"/>
    <xf numFmtId="0" fontId="2" fillId="0" borderId="1" xfId="0" applyFont="1" applyBorder="1" applyAlignment="1">
      <alignment vertical="center" wrapText="1"/>
    </xf>
    <xf numFmtId="0" fontId="5" fillId="0" borderId="1" xfId="0" applyFont="1" applyBorder="1" applyAlignment="1">
      <alignment vertical="center"/>
    </xf>
    <xf numFmtId="14" fontId="2" fillId="0" borderId="1" xfId="0" applyNumberFormat="1" applyFont="1" applyBorder="1" applyAlignment="1">
      <alignment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0" fontId="7" fillId="0" borderId="0" xfId="0" applyFont="1"/>
    <xf numFmtId="0" fontId="7" fillId="0" borderId="0" xfId="0" applyFont="1" applyAlignment="1">
      <alignment horizontal="center"/>
    </xf>
    <xf numFmtId="0" fontId="8"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applyAlignment="1">
      <alignment wrapText="1"/>
    </xf>
    <xf numFmtId="0" fontId="7" fillId="0" borderId="0" xfId="0" applyFont="1" applyAlignment="1">
      <alignment horizontal="center" wrapText="1"/>
    </xf>
    <xf numFmtId="0" fontId="7" fillId="0" borderId="0" xfId="0" applyFont="1" applyAlignment="1">
      <alignment horizontal="center" vertical="center" wrapText="1"/>
    </xf>
    <xf numFmtId="0" fontId="9" fillId="2" borderId="9" xfId="0" applyFont="1" applyFill="1" applyBorder="1" applyAlignment="1">
      <alignment vertical="center" wrapText="1"/>
    </xf>
    <xf numFmtId="0" fontId="9" fillId="2" borderId="12" xfId="0" applyFont="1" applyFill="1" applyBorder="1" applyAlignment="1">
      <alignment horizontal="center" vertical="center" wrapText="1"/>
    </xf>
    <xf numFmtId="0" fontId="9" fillId="2" borderId="12" xfId="0" applyFont="1" applyFill="1" applyBorder="1" applyAlignment="1">
      <alignment vertical="center" wrapText="1"/>
    </xf>
    <xf numFmtId="0" fontId="9" fillId="2" borderId="9" xfId="0" applyFont="1" applyFill="1" applyBorder="1" applyAlignment="1">
      <alignment horizontal="center" vertical="center" wrapText="1"/>
    </xf>
    <xf numFmtId="0" fontId="10" fillId="3" borderId="10" xfId="0" applyFont="1" applyFill="1" applyBorder="1" applyAlignment="1">
      <alignment vertical="center" wrapText="1"/>
    </xf>
    <xf numFmtId="0" fontId="10" fillId="3" borderId="1" xfId="0" applyFont="1" applyFill="1" applyBorder="1" applyAlignment="1">
      <alignment horizontal="center" vertical="center" wrapText="1"/>
    </xf>
    <xf numFmtId="0" fontId="10" fillId="3" borderId="11" xfId="0" applyFont="1" applyFill="1" applyBorder="1" applyAlignment="1">
      <alignment vertical="center" wrapText="1"/>
    </xf>
    <xf numFmtId="0" fontId="10" fillId="3" borderId="7"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1" fillId="3" borderId="10" xfId="0" applyFont="1" applyFill="1" applyBorder="1" applyAlignment="1">
      <alignment vertical="center" wrapText="1"/>
    </xf>
    <xf numFmtId="0" fontId="10" fillId="3" borderId="14" xfId="0" applyFont="1" applyFill="1" applyBorder="1" applyAlignment="1">
      <alignment vertical="center" wrapText="1"/>
    </xf>
    <xf numFmtId="0" fontId="11" fillId="3" borderId="7"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8" xfId="0" applyFont="1" applyFill="1" applyBorder="1" applyAlignment="1">
      <alignment vertical="center" wrapText="1"/>
    </xf>
    <xf numFmtId="0" fontId="11" fillId="3" borderId="14" xfId="0" applyFont="1" applyFill="1" applyBorder="1" applyAlignment="1">
      <alignment vertical="center" wrapText="1"/>
    </xf>
    <xf numFmtId="14" fontId="11" fillId="0" borderId="6" xfId="0" applyNumberFormat="1" applyFont="1" applyBorder="1" applyAlignment="1">
      <alignment horizontal="center" vertical="center"/>
    </xf>
    <xf numFmtId="0" fontId="10" fillId="3" borderId="0" xfId="0" applyFont="1" applyFill="1" applyAlignment="1">
      <alignment vertical="center" wrapText="1"/>
    </xf>
    <xf numFmtId="0" fontId="10" fillId="3" borderId="4" xfId="0" applyFont="1" applyFill="1" applyBorder="1" applyAlignment="1">
      <alignment vertical="center" wrapText="1"/>
    </xf>
    <xf numFmtId="0" fontId="10" fillId="3" borderId="5" xfId="0" applyFont="1" applyFill="1" applyBorder="1" applyAlignment="1">
      <alignment vertical="center" wrapText="1"/>
    </xf>
    <xf numFmtId="0" fontId="10" fillId="0" borderId="6" xfId="0" applyFont="1" applyBorder="1" applyAlignment="1">
      <alignment horizontal="center" vertical="center"/>
    </xf>
    <xf numFmtId="0" fontId="11" fillId="0" borderId="6" xfId="0" applyFont="1" applyBorder="1" applyAlignment="1">
      <alignment horizontal="center" vertical="center"/>
    </xf>
    <xf numFmtId="0" fontId="10" fillId="3" borderId="8" xfId="0" applyFont="1" applyFill="1" applyBorder="1" applyAlignment="1">
      <alignment vertical="center" wrapText="1"/>
    </xf>
    <xf numFmtId="0" fontId="10" fillId="3" borderId="1" xfId="0" applyFont="1" applyFill="1" applyBorder="1" applyAlignment="1">
      <alignment vertical="center" wrapText="1"/>
    </xf>
    <xf numFmtId="0" fontId="11" fillId="3" borderId="3" xfId="0" applyFont="1" applyFill="1" applyBorder="1" applyAlignment="1">
      <alignment vertical="center" wrapText="1"/>
    </xf>
    <xf numFmtId="0" fontId="10" fillId="0" borderId="6" xfId="0" applyFont="1" applyBorder="1" applyAlignment="1">
      <alignment horizontal="left" vertical="center"/>
    </xf>
    <xf numFmtId="0" fontId="11" fillId="3" borderId="7" xfId="0" applyFont="1" applyFill="1" applyBorder="1" applyAlignment="1">
      <alignment vertical="center" wrapText="1"/>
    </xf>
    <xf numFmtId="0" fontId="11" fillId="0" borderId="2" xfId="0" applyFont="1" applyBorder="1" applyAlignment="1">
      <alignment vertical="center" wrapText="1"/>
    </xf>
    <xf numFmtId="0" fontId="11" fillId="0" borderId="1" xfId="0" applyFont="1" applyBorder="1" applyAlignment="1">
      <alignment horizontal="center" vertical="center" wrapText="1"/>
    </xf>
    <xf numFmtId="0" fontId="11" fillId="0" borderId="11" xfId="0" applyFont="1" applyBorder="1" applyAlignment="1">
      <alignment vertical="center" wrapText="1"/>
    </xf>
    <xf numFmtId="0" fontId="11" fillId="0" borderId="7" xfId="0" applyFont="1" applyBorder="1" applyAlignment="1">
      <alignment horizontal="center" vertical="center" wrapText="1"/>
    </xf>
    <xf numFmtId="0" fontId="11" fillId="0" borderId="13" xfId="0" applyFont="1" applyBorder="1" applyAlignment="1">
      <alignment horizontal="center" vertical="center" wrapText="1"/>
    </xf>
    <xf numFmtId="0" fontId="0" fillId="0" borderId="0" xfId="0" pivotButton="1"/>
    <xf numFmtId="0" fontId="0" fillId="0" borderId="0" xfId="0" applyAlignment="1">
      <alignment horizontal="left"/>
    </xf>
    <xf numFmtId="0" fontId="0" fillId="0" borderId="0" xfId="0" applyAlignment="1">
      <alignment vertical="top" wrapText="1"/>
    </xf>
    <xf numFmtId="0" fontId="4" fillId="2" borderId="6" xfId="0" applyFont="1" applyFill="1" applyBorder="1" applyAlignment="1">
      <alignment horizontal="center" vertical="top" wrapText="1"/>
    </xf>
    <xf numFmtId="0" fontId="0" fillId="0" borderId="0" xfId="0" applyAlignment="1">
      <alignment horizontal="center" vertical="top" wrapText="1"/>
    </xf>
    <xf numFmtId="0" fontId="12" fillId="0" borderId="0" xfId="0" applyFont="1" applyAlignment="1">
      <alignment vertical="top" wrapText="1"/>
    </xf>
    <xf numFmtId="0" fontId="5" fillId="0" borderId="6" xfId="0" applyFont="1" applyBorder="1" applyAlignment="1">
      <alignment horizontal="center" vertical="top" wrapText="1"/>
    </xf>
    <xf numFmtId="0" fontId="2" fillId="0" borderId="6" xfId="0" applyFont="1" applyBorder="1" applyAlignment="1">
      <alignment horizontal="justify" vertical="top" wrapText="1"/>
    </xf>
    <xf numFmtId="0" fontId="5" fillId="0" borderId="6" xfId="0" applyFont="1" applyBorder="1" applyAlignment="1">
      <alignment horizontal="justify" vertical="top" wrapText="1"/>
    </xf>
    <xf numFmtId="14" fontId="2" fillId="0" borderId="6" xfId="0" applyNumberFormat="1" applyFont="1" applyBorder="1" applyAlignment="1">
      <alignment horizontal="center" vertical="top" wrapText="1"/>
    </xf>
    <xf numFmtId="14" fontId="5" fillId="0" borderId="6" xfId="0" applyNumberFormat="1" applyFont="1" applyBorder="1" applyAlignment="1">
      <alignment horizontal="center" vertical="top" wrapText="1"/>
    </xf>
    <xf numFmtId="0" fontId="2" fillId="0" borderId="6" xfId="0" applyFont="1" applyBorder="1" applyAlignment="1">
      <alignment horizontal="center" vertical="top" wrapText="1"/>
    </xf>
    <xf numFmtId="0" fontId="6" fillId="0" borderId="6" xfId="0" applyFont="1" applyBorder="1" applyAlignment="1">
      <alignment horizontal="justify" vertical="top" wrapText="1"/>
    </xf>
    <xf numFmtId="0" fontId="6" fillId="0" borderId="6" xfId="0" applyFont="1" applyBorder="1" applyAlignment="1">
      <alignment horizontal="center" vertical="top" wrapText="1"/>
    </xf>
    <xf numFmtId="14" fontId="2" fillId="0" borderId="6" xfId="0" applyNumberFormat="1" applyFont="1" applyBorder="1" applyAlignment="1">
      <alignment horizontal="center" vertical="center" wrapText="1"/>
    </xf>
    <xf numFmtId="14" fontId="5" fillId="0" borderId="6" xfId="0" applyNumberFormat="1" applyFont="1" applyBorder="1" applyAlignment="1">
      <alignment horizontal="center" vertical="center" wrapText="1"/>
    </xf>
    <xf numFmtId="14" fontId="6" fillId="0" borderId="6" xfId="0" applyNumberFormat="1" applyFont="1" applyBorder="1" applyAlignment="1">
      <alignment horizontal="center" vertical="center" wrapText="1"/>
    </xf>
    <xf numFmtId="164" fontId="2" fillId="0" borderId="6" xfId="0" applyNumberFormat="1" applyFont="1" applyBorder="1" applyAlignment="1">
      <alignment horizontal="center" vertical="center" wrapText="1"/>
    </xf>
    <xf numFmtId="1" fontId="5" fillId="0" borderId="6" xfId="0" applyNumberFormat="1" applyFont="1" applyBorder="1" applyAlignment="1">
      <alignment horizontal="center" vertical="center" wrapText="1"/>
    </xf>
  </cellXfs>
  <cellStyles count="4">
    <cellStyle name="Hyperlink" xfId="1" xr:uid="{0245D077-2926-42C6-9E59-C9A4A8D4B424}"/>
    <cellStyle name="Normal" xfId="0" builtinId="0"/>
    <cellStyle name="Normal 2" xfId="2" xr:uid="{E7470D74-A6E9-4879-A250-C9325A04F1E6}"/>
    <cellStyle name="Normal 6" xfId="3" xr:uid="{7D679BD5-C964-4E15-9BEC-B3B75CA9496D}"/>
  </cellStyles>
  <dxfs count="2">
    <dxf>
      <fill>
        <patternFill>
          <bgColor theme="5" tint="0.39994506668294322"/>
        </patternFill>
      </fill>
    </dxf>
    <dxf>
      <fill>
        <patternFill>
          <bgColor theme="5" tint="0.39994506668294322"/>
        </patternFill>
      </fill>
    </dxf>
  </dxfs>
  <tableStyles count="0" defaultTableStyle="TableStyleMedium2" defaultPivotStyle="PivotStyleLight16"/>
  <colors>
    <mruColors>
      <color rgb="FF1AB9F2"/>
      <color rgb="FFFFD5EA"/>
      <color rgb="FFFFA7D3"/>
      <color rgb="FFDEC8EE"/>
      <color rgb="FF72FF0D"/>
      <color rgb="FFF50A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Angie" id="{4021EA10-FABC-442C-8B6C-240E1BD78F8F}"/>
  <namedSheetView name="Julio" id="{D63EBE5F-DD59-4F36-B98E-7743F36CE2D6}"/>
  <namedSheetView name="Nora" id="{30D55D58-A726-474B-9C63-90720A1B5536}"/>
  <namedSheetView name="paola" id="{B4F87257-A493-4B2A-9894-67E1E4B5488F}"/>
</namedSheetViews>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paola.zendejasm/Downloads/Calendario%20al%2011%20ago%2008%2008.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123" refreshedDate="45870.459109837961" createdVersion="8" refreshedVersion="8" minRefreshableVersion="3" recordCount="231" xr:uid="{AF6FF170-55CC-4CD6-B0AF-B97F29B58760}">
  <cacheSource type="worksheet">
    <worksheetSource ref="B1:K338" sheet="Coahuila" r:id="rId2"/>
  </cacheSource>
  <cacheFields count="20">
    <cacheField name="Entidad" numFmtId="0">
      <sharedItems containsBlank="1"/>
    </cacheField>
    <cacheField name="Subproceso" numFmtId="0">
      <sharedItems containsBlank="1" count="28">
        <s v="Mecanismos de coordinación"/>
        <s v="Datos electorales con perspectiva de género "/>
        <s v="Integración de órganos desconcentrados"/>
        <s v="Lista Nominal de Electores"/>
        <s v="Captación de Trámites"/>
        <s v="Producción, Distribución y Entrega de la Credencial para Votar"/>
        <s v="Observación Electoral"/>
        <s v="Ubicación de casillas"/>
        <s v="Integración de las Mesas Directivas de Casilla"/>
        <s v="Integración de las Mesas de Escrutinio y Cómputo"/>
        <s v="Obligaciones y prerrogativas de los partidos, candidaturas y candidaturas independientes"/>
        <s v="Candidaturas Independientes"/>
        <s v="Candidaturas"/>
        <s v="Sistema “CANDIDATAS Y CANDIDATOS, CONÓCELES”"/>
        <s v="Documentación y material electoral"/>
        <s v="Jornada Electoral"/>
        <s v="Bodegas electorales"/>
        <s v="Mecanismos de recolección"/>
        <s v="Recepción de Paquetes"/>
        <s v="PREP"/>
        <s v="Cómputos"/>
        <s v="Visitantes extranjeros"/>
        <s v="Radio y Televisión"/>
        <s v="Fiscalización"/>
        <s v="Seguimiento a la fiscalización del Proceso Electoral Local 2025-2026"/>
        <s v="Voto anticipado"/>
        <s v="Voto de las Personas en Prisión Preventiva"/>
        <m/>
      </sharedItems>
    </cacheField>
    <cacheField name="Actividad" numFmtId="0">
      <sharedItems containsBlank="1" longText="1"/>
    </cacheField>
    <cacheField name="Adscripción" numFmtId="0">
      <sharedItems containsBlank="1"/>
    </cacheField>
    <cacheField name="UR" numFmtId="0">
      <sharedItems containsBlank="1"/>
    </cacheField>
    <cacheField name="UR que informa" numFmtId="0">
      <sharedItems containsBlank="1"/>
    </cacheField>
    <cacheField name="UR que valida la modificación" numFmtId="0">
      <sharedItems containsBlank="1"/>
    </cacheField>
    <cacheField name="ID" numFmtId="0">
      <sharedItems containsDate="1" containsBlank="1" containsMixedTypes="1" minDate="2025-01-13T00:00:00" maxDate="2025-01-14T00:00:00"/>
    </cacheField>
    <cacheField name="Inicio" numFmtId="0">
      <sharedItems containsNonDate="0" containsDate="1" containsString="0" containsBlank="1" minDate="2025-07-01T00:00:00" maxDate="2026-08-02T00:00:00"/>
    </cacheField>
    <cacheField name="Término" numFmtId="0">
      <sharedItems containsDate="1" containsMixedTypes="1" minDate="2025-07-31T00:00:00" maxDate="2026-09-18T00:00:00"/>
    </cacheField>
    <cacheField name="Fecha_INI_Real" numFmtId="14">
      <sharedItems containsNonDate="0" containsString="0" containsBlank="1"/>
    </cacheField>
    <cacheField name="Fecha_TER_Real" numFmtId="0">
      <sharedItems containsNonDate="0" containsString="0" containsBlank="1"/>
    </cacheField>
    <cacheField name="ID_Estatus" numFmtId="0">
      <sharedItems containsString="0" containsBlank="1" containsNumber="1" containsInteger="1" minValue="1" maxValue="1"/>
    </cacheField>
    <cacheField name="Estatus" numFmtId="0">
      <sharedItems containsBlank="1"/>
    </cacheField>
    <cacheField name="Nota Cualitativa" numFmtId="0">
      <sharedItems containsNonDate="0" containsString="0" containsBlank="1"/>
    </cacheField>
    <cacheField name="Link al soporte documental" numFmtId="0">
      <sharedItems containsNonDate="0" containsString="0" containsBlank="1"/>
    </cacheField>
    <cacheField name="Observaciones" numFmtId="0">
      <sharedItems containsNonDate="0" containsString="0" containsBlank="1"/>
    </cacheField>
    <cacheField name="¿Se informó a la UTVOPL sobre conclusión?" numFmtId="0">
      <sharedItems containsNonDate="0" containsString="0" containsBlank="1"/>
    </cacheField>
    <cacheField name="Fecha de aviso" numFmtId="14">
      <sharedItems containsNonDate="0" containsString="0" containsBlank="1"/>
    </cacheField>
    <cacheField name="01/08/2025" numFmtId="0">
      <sharedItems containsNonDate="0" containsDate="1" containsString="0" containsBlank="1" minDate="2025-08-01T00:00:00" maxDate="2025-08-02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31">
  <r>
    <s v="Coahuila"/>
    <x v="0"/>
    <s v="Aprobar Calendarios y Planes Integrales de los Procesos Electorales Locales"/>
    <s v="INE"/>
    <s v="CG"/>
    <s v="UTVOPL"/>
    <s v="UTVOPL"/>
    <e v="#REF!"/>
    <d v="2025-09-01T00:00:00"/>
    <d v="2025-09-30T00:00:00"/>
    <m/>
    <m/>
    <n v="1"/>
    <s v="Por iniciar"/>
    <m/>
    <m/>
    <m/>
    <m/>
    <m/>
    <d v="2025-08-01T00:00:00"/>
  </r>
  <r>
    <s v="Coahuila"/>
    <x v="0"/>
    <s v="Aprobación del Cronograma o Calendario de actividades del Proceso Electoral Ordinario del OPL"/>
    <s v="OPL"/>
    <s v="CG"/>
    <s v="OPL"/>
    <s v="OPL"/>
    <m/>
    <d v="2025-11-30T00:00:00"/>
    <d v="2025-11-30T00:00:00"/>
    <m/>
    <m/>
    <m/>
    <m/>
    <m/>
    <m/>
    <m/>
    <m/>
    <m/>
    <m/>
  </r>
  <r>
    <s v="Coahuila"/>
    <x v="0"/>
    <s v="Elaborar un plan de trabajo conjunto para la promoción de la participación ciudadana"/>
    <s v="INE/OPL"/>
    <s v="DECEYEC/JLE/OPL"/>
    <s v="JLE"/>
    <s v="DECEYEC"/>
    <e v="#REF!"/>
    <d v="2025-08-01T00:00:00"/>
    <d v="2025-12-31T00:00:00"/>
    <m/>
    <m/>
    <n v="1"/>
    <s v="Por iniciar"/>
    <m/>
    <m/>
    <m/>
    <m/>
    <m/>
    <m/>
  </r>
  <r>
    <s v="Coahuila"/>
    <x v="0"/>
    <s v="Sesión para dar inicio al PEL"/>
    <s v="OPL"/>
    <s v="CG"/>
    <s v="OPL"/>
    <s v="OPL"/>
    <e v="#REF!"/>
    <d v="2025-12-01T00:00:00"/>
    <d v="2025-12-01T00:00:00"/>
    <m/>
    <m/>
    <n v="1"/>
    <s v="Por iniciar"/>
    <m/>
    <m/>
    <m/>
    <m/>
    <m/>
    <m/>
  </r>
  <r>
    <s v="Coahuila"/>
    <x v="0"/>
    <s v="Implementar un plan de trabajo conjunto para la promoción de la participación ciudadana"/>
    <s v="INE/OPL"/>
    <s v="DECEYEC/JLE/OPL"/>
    <s v="OPL"/>
    <s v="DECEYEC"/>
    <m/>
    <d v="2026-01-01T00:00:00"/>
    <d v="2026-06-07T00:00:00"/>
    <m/>
    <m/>
    <m/>
    <m/>
    <m/>
    <m/>
    <m/>
    <m/>
    <m/>
    <m/>
  </r>
  <r>
    <s v="Coahuila"/>
    <x v="0"/>
    <s v="Presentar un informe parcial de Programa de Promoción de la Participación Ciudadana a la comisión correspondiente"/>
    <s v="INE/OPL"/>
    <s v="DECEYEC/JLE/OPL"/>
    <s v="DECEYEC"/>
    <s v="DECEYEC"/>
    <m/>
    <d v="2026-04-01T00:00:00"/>
    <d v="2026-04-30T00:00:00"/>
    <m/>
    <m/>
    <m/>
    <m/>
    <m/>
    <m/>
    <m/>
    <m/>
    <m/>
    <m/>
  </r>
  <r>
    <s v="Coahuila"/>
    <x v="0"/>
    <s v="Presentar un informe final de Programa de Promoción de la Participación Ciudadana (Proceso Electoral Concurrente) a la comisión correspondiente"/>
    <s v="INE/OPL"/>
    <s v="DECEYEC/JLE/OPL"/>
    <s v="DECEYEC"/>
    <s v="DECEYEC"/>
    <e v="#REF!"/>
    <d v="2026-08-01T00:00:00"/>
    <d v="2026-08-27T00:00:00"/>
    <m/>
    <m/>
    <n v="1"/>
    <s v="Por iniciar"/>
    <m/>
    <m/>
    <m/>
    <m/>
    <m/>
    <m/>
  </r>
  <r>
    <s v="Coahuila"/>
    <x v="1"/>
    <s v="Enviar a la UTIGyND a través de la UTVOPL base de excel con la integración desagregada por sexo de la conformación de los órganos distritales (hombre, mujer, persona no binaria)"/>
    <s v="OPL"/>
    <s v="CG"/>
    <s v="OPL"/>
    <s v="UTIGYND"/>
    <e v="#REF!"/>
    <d v="2026-06-15T00:00:00"/>
    <d v="2026-06-26T00:00:00"/>
    <m/>
    <m/>
    <n v="1"/>
    <s v="Por iniciar"/>
    <m/>
    <m/>
    <m/>
    <m/>
    <m/>
    <m/>
  </r>
  <r>
    <s v="Coahuila"/>
    <x v="1"/>
    <s v="Enviar a la UTIGyND a través de la UTVOPL base excel con la integración desagregada por acciones afirmativas de la integración de los órganos distritales"/>
    <s v="OPL"/>
    <s v="CG"/>
    <s v="OPL"/>
    <s v="UTIGYND"/>
    <e v="#REF!"/>
    <d v="2026-06-15T00:00:00"/>
    <d v="2026-06-26T00:00:00"/>
    <m/>
    <m/>
    <n v="1"/>
    <s v="Por iniciar"/>
    <m/>
    <m/>
    <m/>
    <m/>
    <m/>
    <m/>
  </r>
  <r>
    <s v="Coahuila"/>
    <x v="1"/>
    <s v="Enviar a la UTIGyND a través de la UTVOPL base de excel con datos de candidaturas a Diputaciones desagregadas por sexo (hombre, mujer, persona no binaria)"/>
    <s v="OPL"/>
    <s v="CG"/>
    <s v="OPL"/>
    <s v="UTIGYND"/>
    <e v="#REF!"/>
    <d v="2026-06-15T00:00:00"/>
    <d v="2026-06-26T00:00:00"/>
    <m/>
    <m/>
    <n v="1"/>
    <s v="Por iniciar"/>
    <m/>
    <m/>
    <m/>
    <m/>
    <m/>
    <m/>
  </r>
  <r>
    <s v="Coahuila"/>
    <x v="1"/>
    <s v="Enviar a la UTIGyND a través de la UTVOPL base de excel con datos de candidaturas a Diputaciones por acciones afirmativas"/>
    <s v="OPL"/>
    <s v="CG"/>
    <s v="OPL"/>
    <s v="UTIGYND"/>
    <e v="#REF!"/>
    <d v="2026-06-15T00:00:00"/>
    <d v="2026-06-26T00:00:00"/>
    <m/>
    <m/>
    <n v="1"/>
    <s v="Por iniciar"/>
    <m/>
    <m/>
    <m/>
    <m/>
    <m/>
    <m/>
  </r>
  <r>
    <s v="Coahuila"/>
    <x v="1"/>
    <s v="Enviar a la UTIGyND a través de la UTVOPL base de excel con datos de los resultados de los cómputos Distritales desagregados por sexo que permita identificar el número de hombres, mujeres o personas no binarias que resultaron electas."/>
    <s v="OPL"/>
    <s v="CG"/>
    <s v="OPL"/>
    <s v="UTIGYND"/>
    <e v="#REF!"/>
    <d v="2026-06-15T00:00:00"/>
    <d v="2026-06-26T00:00:00"/>
    <m/>
    <m/>
    <n v="1"/>
    <s v="Por iniciar"/>
    <m/>
    <m/>
    <m/>
    <m/>
    <m/>
    <m/>
  </r>
  <r>
    <s v="Coahuila"/>
    <x v="1"/>
    <s v="Enviar a la UTIGyND a través de la UTVOPL base de excel con datos de los resultados de los cómputos Distritales desagregados por acciones afirmativas de las personas electas"/>
    <s v="OPL"/>
    <s v="CG"/>
    <s v="OPL"/>
    <s v="UTIGYND"/>
    <e v="#REF!"/>
    <d v="2026-06-15T00:00:00"/>
    <d v="2026-06-26T00:00:00"/>
    <m/>
    <m/>
    <n v="1"/>
    <s v="Por iniciar"/>
    <m/>
    <m/>
    <m/>
    <m/>
    <m/>
    <m/>
  </r>
  <r>
    <s v="Coahuila"/>
    <x v="1"/>
    <s v="Enviar a la UTIGyND a través de la UTVOPL base de excel con datos de los casos de violencia política contra las mujeres que conoció el OPL durante el Proceso Electoral"/>
    <s v="OPL"/>
    <s v="CG"/>
    <s v="OPL"/>
    <s v="UTIGYND"/>
    <e v="#REF!"/>
    <d v="2026-06-15T00:00:00"/>
    <d v="2026-06-26T00:00:00"/>
    <m/>
    <m/>
    <n v="1"/>
    <s v="Por iniciar"/>
    <m/>
    <m/>
    <m/>
    <m/>
    <m/>
    <m/>
  </r>
  <r>
    <s v="Coahuila"/>
    <x v="2"/>
    <s v="Convocatoria para la integración de los Órganos Distritales"/>
    <s v="OPL"/>
    <s v="CG"/>
    <s v="OPL"/>
    <s v="DEOE"/>
    <e v="#REF!"/>
    <d v="2025-08-15T00:00:00"/>
    <d v="2025-09-15T00:00:00"/>
    <m/>
    <m/>
    <n v="1"/>
    <s v="Por iniciar"/>
    <m/>
    <m/>
    <m/>
    <m/>
    <m/>
    <m/>
  </r>
  <r>
    <s v="Coahuila"/>
    <x v="2"/>
    <s v="Sesión en la que se designan e integran los Órganos Distritales"/>
    <s v="OPL"/>
    <s v="CG"/>
    <s v="OPL"/>
    <s v="DEOE"/>
    <e v="#REF!"/>
    <d v="2025-10-25T00:00:00"/>
    <d v="2025-10-30T00:00:00"/>
    <m/>
    <m/>
    <n v="1"/>
    <s v="Por iniciar"/>
    <m/>
    <m/>
    <m/>
    <m/>
    <m/>
    <m/>
  </r>
  <r>
    <s v="Coahuila"/>
    <x v="2"/>
    <s v="Instalación de los Órganos Distritales"/>
    <s v="OPL"/>
    <s v="OD"/>
    <s v="OPL"/>
    <s v="DEOE"/>
    <e v="#REF!"/>
    <d v="2025-11-15T00:00:00"/>
    <d v="2026-01-16T00:00:00"/>
    <m/>
    <m/>
    <n v="1"/>
    <s v="Por iniciar"/>
    <m/>
    <m/>
    <m/>
    <m/>
    <m/>
    <m/>
  </r>
  <r>
    <s v="Coahuila"/>
    <x v="2"/>
    <s v="Designación y/o ratificación de las y los Consejeros Electorales del Consejo Local"/>
    <s v="INE"/>
    <s v="CG"/>
    <s v="DEOE"/>
    <s v="DEOE"/>
    <e v="#REF!"/>
    <d v="2025-09-01T00:00:00"/>
    <d v="2025-09-30T00:00:00"/>
    <m/>
    <m/>
    <n v="1"/>
    <s v="Por iniciar"/>
    <m/>
    <m/>
    <m/>
    <m/>
    <m/>
    <m/>
  </r>
  <r>
    <s v="Coahuila"/>
    <x v="2"/>
    <s v="Instalación del Consejo Local"/>
    <s v="INE"/>
    <s v="CL"/>
    <s v="DEOE"/>
    <s v="DEOE"/>
    <e v="#REF!"/>
    <d v="2025-11-01T00:00:00"/>
    <d v="2025-11-01T00:00:00"/>
    <m/>
    <m/>
    <n v="1"/>
    <s v="Por iniciar"/>
    <m/>
    <m/>
    <m/>
    <m/>
    <m/>
    <m/>
  </r>
  <r>
    <s v="Coahuila"/>
    <x v="2"/>
    <s v="Designación y/o ratificación de las y los Consejeros Electorales de los Consejos Distritales"/>
    <s v="INE"/>
    <s v="CL"/>
    <s v="DEOE"/>
    <s v="DEOE"/>
    <e v="#REF!"/>
    <d v="2025-11-01T00:00:00"/>
    <d v="2025-11-30T00:00:00"/>
    <m/>
    <m/>
    <n v="1"/>
    <s v="Por iniciar"/>
    <m/>
    <m/>
    <m/>
    <m/>
    <m/>
    <m/>
  </r>
  <r>
    <s v="Coahuila"/>
    <x v="2"/>
    <s v="Instalación de los Consejos Distritales"/>
    <s v="INE"/>
    <s v="CD"/>
    <s v="DEOE"/>
    <s v="DEOE"/>
    <e v="#REF!"/>
    <d v="2025-12-02T00:00:00"/>
    <d v="2025-12-02T00:00:00"/>
    <m/>
    <m/>
    <n v="1"/>
    <s v="Por iniciar"/>
    <m/>
    <m/>
    <m/>
    <m/>
    <m/>
    <m/>
  </r>
  <r>
    <s v="Coahuila"/>
    <x v="2"/>
    <s v="Publicación de la integración de los Consejos Locales y Distritales del INE"/>
    <s v="INE"/>
    <s v="CL"/>
    <s v="DEOE"/>
    <s v="DEOE"/>
    <e v="#REF!"/>
    <d v="2026-01-02T00:00:00"/>
    <d v="2026-02-15T00:00:00"/>
    <m/>
    <m/>
    <n v="1"/>
    <s v="Por iniciar"/>
    <m/>
    <m/>
    <m/>
    <m/>
    <m/>
    <m/>
  </r>
  <r>
    <s v="Coahuila"/>
    <x v="2"/>
    <s v="Instalación y operación de oficinas municipales"/>
    <s v="INE"/>
    <s v="CD"/>
    <s v="DEOE"/>
    <s v="DEOE"/>
    <e v="#REF!"/>
    <d v="2026-01-01T00:00:00"/>
    <d v="2026-07-31T00:00:00"/>
    <m/>
    <m/>
    <n v="1"/>
    <s v="Por iniciar"/>
    <m/>
    <m/>
    <m/>
    <m/>
    <m/>
    <m/>
  </r>
  <r>
    <s v="Coahuila"/>
    <x v="3"/>
    <s v="Generación y entrega de la Lista Nominal de Electores para Revisión en medios ópticos a los representantes de los partidos políticos, y, en su caso, candidaturas independientes."/>
    <s v="INE"/>
    <s v="DERFE"/>
    <s v="DERFE"/>
    <s v="DERFE"/>
    <e v="#REF!"/>
    <d v="2026-02-15T00:00:00"/>
    <d v="2026-02-15T00:00:00"/>
    <m/>
    <m/>
    <n v="1"/>
    <s v="Por iniciar"/>
    <m/>
    <m/>
    <m/>
    <m/>
    <m/>
    <m/>
  </r>
  <r>
    <s v="Coahuila"/>
    <x v="3"/>
    <s v="Recepción de observaciones de los partidos políticos y en su caso, candidaturas independientes, a la Lista Nominal de Electores para revisión"/>
    <s v="INE/OPL"/>
    <s v="DERFE"/>
    <s v="DERFE"/>
    <s v="DERFE"/>
    <e v="#REF!"/>
    <d v="2026-02-25T00:00:00"/>
    <d v="2026-03-17T00:00:00"/>
    <m/>
    <m/>
    <n v="1"/>
    <s v="Por iniciar"/>
    <m/>
    <m/>
    <m/>
    <m/>
    <m/>
    <m/>
  </r>
  <r>
    <s v="Coahuila"/>
    <x v="3"/>
    <s v="Pronunciamiento por escrito de la no emisión y entrega total o parcial de la Lista Nominal de Electores Definitiva con Fotografía, por parte de los partidos políticos acreditados ante la CNV "/>
    <s v="INE"/>
    <s v="DERFE"/>
    <s v="DERFE"/>
    <s v="DERFE"/>
    <e v="#REF!"/>
    <d v="2026-03-31T00:00:00"/>
    <d v="2026-03-31T00:00:00"/>
    <m/>
    <m/>
    <n v="1"/>
    <s v="Por iniciar"/>
    <m/>
    <m/>
    <m/>
    <m/>
    <m/>
    <m/>
  </r>
  <r>
    <s v="Coahuila"/>
    <x v="3"/>
    <s v="Entrega en formato digital el informe respecto de la atención a las observaciones formuladas a la Lista Nominal de Electores para Revisión"/>
    <s v="INE"/>
    <s v="DERFE"/>
    <s v="DERFE"/>
    <s v="DERFE"/>
    <e v="#REF!"/>
    <d v="2026-04-15T00:00:00"/>
    <d v="2026-04-15T00:00:00"/>
    <m/>
    <m/>
    <n v="1"/>
    <s v="Por iniciar"/>
    <m/>
    <m/>
    <m/>
    <m/>
    <m/>
    <m/>
  </r>
  <r>
    <s v="Coahuila"/>
    <x v="3"/>
    <s v="Entrega de la Lista Nominal de Electores Definitiva con fotografía"/>
    <s v="INE"/>
    <s v="DERFE"/>
    <s v="DERFE"/>
    <s v="DERFE"/>
    <e v="#REF!"/>
    <d v="2026-04-29T00:00:00"/>
    <d v="2026-04-29T00:00:00"/>
    <m/>
    <m/>
    <n v="1"/>
    <s v="Por iniciar"/>
    <m/>
    <m/>
    <m/>
    <m/>
    <m/>
    <m/>
  </r>
  <r>
    <s v="Coahuila"/>
    <x v="3"/>
    <s v="Entrega de la Lista Nominal de Electores con fotografía Producto de Instancias Administrativas y Resoluciones del Tribunal (Lista Adicional)"/>
    <s v="INE"/>
    <s v="DERFE"/>
    <s v="DERFE"/>
    <s v="DERFE"/>
    <e v="#REF!"/>
    <d v="2026-05-08T00:00:00"/>
    <d v="2026-05-08T00:00:00"/>
    <m/>
    <m/>
    <n v="1"/>
    <s v="Por iniciar"/>
    <m/>
    <m/>
    <m/>
    <m/>
    <m/>
    <m/>
  </r>
  <r>
    <s v="Coahuila"/>
    <x v="4"/>
    <s v="Atender los trámites de la ciudadanía que acude a los Módulos de Atención Ciudadana a inscribirse y a actualizar su situación registral en el Padrón Electoral"/>
    <s v="INE"/>
    <s v="DERFE"/>
    <s v="DERFE"/>
    <s v="DERFE"/>
    <e v="#REF!"/>
    <d v="2025-09-01T00:00:00"/>
    <d v="2026-02-10T00:00:00"/>
    <m/>
    <m/>
    <n v="1"/>
    <s v="Por iniciar"/>
    <m/>
    <m/>
    <m/>
    <m/>
    <m/>
    <m/>
  </r>
  <r>
    <s v="Coahuila"/>
    <x v="4"/>
    <s v="Atender los trámites de la ciudadanía que acude a los Módulos de Atención Ciudadana a solicitar la reposición de su CPV por robo, extravío o deterioro grave"/>
    <s v="INE"/>
    <s v="DERFE"/>
    <s v="DERFE"/>
    <s v="DERFE"/>
    <e v="#REF!"/>
    <d v="2025-09-01T00:00:00"/>
    <d v="2026-02-28T00:00:00"/>
    <m/>
    <m/>
    <n v="1"/>
    <s v="Por iniciar"/>
    <m/>
    <m/>
    <m/>
    <m/>
    <m/>
    <m/>
  </r>
  <r>
    <s v="Coahuila"/>
    <x v="4"/>
    <s v="Atender a las y los jóvenes en territorio nacional que cumplan 18 años entre el 1 de septiembre de 2025 y el 7 de junio de 2026, quienes podrán solicitar su inscripción en el Padrón Electoral a más tardar el 10 de febrero del año de la elección."/>
    <s v="INE"/>
    <s v="DERFE"/>
    <s v="DERFE"/>
    <s v="DERFE"/>
    <e v="#REF!"/>
    <d v="2025-09-01T00:00:00"/>
    <d v="2026-02-10T00:00:00"/>
    <m/>
    <m/>
    <n v="1"/>
    <s v="Por iniciar"/>
    <m/>
    <m/>
    <m/>
    <m/>
    <m/>
    <m/>
  </r>
  <r>
    <s v="Coahuila"/>
    <x v="5"/>
    <s v="Entregar la Credencial para Votar con Fotografía a la ciudadanía en las Oficinas o Módulos de Atención Ciudadana que determine el INE"/>
    <s v="INE"/>
    <s v="DERFE"/>
    <s v="DERFE"/>
    <s v="DERFE"/>
    <e v="#REF!"/>
    <d v="2025-09-01T00:00:00"/>
    <d v="2026-03-31T00:00:00"/>
    <m/>
    <m/>
    <n v="1"/>
    <s v="Por iniciar"/>
    <m/>
    <m/>
    <m/>
    <m/>
    <m/>
    <m/>
  </r>
  <r>
    <s v="Coahuila"/>
    <x v="5"/>
    <s v="Informar sobre el número de Credenciales para Votar que serán generadas derivado de las solicitudes de reimpresión por razones de robo, extravío o deterioro grave"/>
    <s v="INE"/>
    <s v="DERFE"/>
    <s v="DERFE"/>
    <s v="DERFE"/>
    <e v="#REF!"/>
    <d v="2026-03-01T00:00:00"/>
    <d v="2026-05-30T00:00:00"/>
    <m/>
    <m/>
    <n v="1"/>
    <s v="Por iniciar"/>
    <m/>
    <m/>
    <m/>
    <m/>
    <m/>
    <m/>
  </r>
  <r>
    <s v="Coahuila"/>
    <x v="5"/>
    <s v="Resguardar las Credenciales para Votar que no fueron recogidas por sus titulares a más tardar el 31 de marzo de 2026."/>
    <s v="INE"/>
    <s v="DERFE"/>
    <s v="DERFE"/>
    <s v="DERFE"/>
    <e v="#REF!"/>
    <d v="2026-04-08T00:00:00"/>
    <d v="2026-04-08T00:00:00"/>
    <m/>
    <m/>
    <n v="1"/>
    <s v="Por iniciar"/>
    <m/>
    <m/>
    <m/>
    <m/>
    <m/>
    <m/>
  </r>
  <r>
    <s v="Coahuila"/>
    <x v="5"/>
    <s v="Resguardar las Credenciales para Votar que no fueron recogidas por sus titulares hasta el 31 de mayo de 2026, derivadas de Instancias Administrativas, Demandas de Juicio o de solicitudes de reimpresión."/>
    <s v="INE"/>
    <s v="DERFE"/>
    <s v="DERFE"/>
    <s v="DERFE"/>
    <e v="#REF!"/>
    <d v="2026-05-31T00:00:00"/>
    <d v="2026-05-31T00:00:00"/>
    <m/>
    <m/>
    <n v="1"/>
    <s v="Por iniciar"/>
    <m/>
    <m/>
    <m/>
    <m/>
    <m/>
    <m/>
  </r>
  <r>
    <s v="Coahuila"/>
    <x v="6"/>
    <s v="Emisión de la convocatoria para la ciudadanía que desee participar en la observación electoral por parte del CG"/>
    <s v="INE"/>
    <s v="CG"/>
    <s v="DEOE"/>
    <s v="DEOE"/>
    <e v="#REF!"/>
    <d v="2025-09-30T00:00:00"/>
    <d v="2025-09-30T00:00:00"/>
    <m/>
    <m/>
    <n v="1"/>
    <s v="Por iniciar"/>
    <m/>
    <m/>
    <m/>
    <m/>
    <m/>
    <m/>
  </r>
  <r>
    <s v="Coahuila"/>
    <x v="6"/>
    <s v="Emisión de la convocatoria para la ciudadanía que desee participar en la observación electoral por parte del OPL"/>
    <s v="OPL"/>
    <s v="CG"/>
    <s v="OPL"/>
    <s v="OPL"/>
    <e v="#REF!"/>
    <d v="2025-12-01T00:00:00"/>
    <d v="2025-12-01T00:00:00"/>
    <m/>
    <m/>
    <n v="1"/>
    <s v="Por iniciar"/>
    <m/>
    <m/>
    <m/>
    <m/>
    <m/>
    <m/>
  </r>
  <r>
    <s v="Coahuila"/>
    <x v="6"/>
    <s v="Revisión, corrección, verificación y validación de materiales de capacitación para observadores electorales"/>
    <s v="INE/OPL"/>
    <s v="OPL/JLE/ DECEYEC"/>
    <s v="DECEYEC"/>
    <s v="DECEYEC"/>
    <e v="#REF!"/>
    <d v="2025-09-23T00:00:00"/>
    <d v="2025-10-21T00:00:00"/>
    <m/>
    <m/>
    <n v="1"/>
    <s v="Por iniciar"/>
    <m/>
    <m/>
    <m/>
    <m/>
    <m/>
    <m/>
  </r>
  <r>
    <s v="Coahuila"/>
    <x v="6"/>
    <s v="Recepción de solicitudes de la ciudadanía que desee participar en la observación electoral"/>
    <s v="INE/OPL"/>
    <s v="OPL/JL/JD"/>
    <s v="DEOE"/>
    <s v="DEOE"/>
    <e v="#REF!"/>
    <d v="2025-10-01T00:00:00"/>
    <d v="2026-05-07T00:00:00"/>
    <m/>
    <m/>
    <n v="1"/>
    <s v="Por iniciar"/>
    <m/>
    <m/>
    <m/>
    <m/>
    <m/>
    <m/>
  </r>
  <r>
    <s v="Coahuila"/>
    <x v="6"/>
    <s v="Impartición de los cursos de capacitación, preparación o información de manera presencial "/>
    <s v="INE/OPL"/>
    <s v="OPL/JL/JD"/>
    <s v="DEOE"/>
    <s v="DEOE"/>
    <e v="#REF!"/>
    <d v="2025-11-01T00:00:00"/>
    <d v="2026-05-18T00:00:00"/>
    <m/>
    <m/>
    <n v="1"/>
    <s v="Por iniciar"/>
    <m/>
    <m/>
    <m/>
    <m/>
    <m/>
    <m/>
  </r>
  <r>
    <s v="Coahuila"/>
    <x v="6"/>
    <s v="Impartición de los cursos de capacitación, preparación o información de manera virtual"/>
    <s v="INE/OPL"/>
    <s v="OPL/JL/JD"/>
    <s v="DEOE"/>
    <s v="DEOE"/>
    <e v="#REF!"/>
    <d v="2026-01-01T00:00:00"/>
    <d v="2026-06-01T00:00:00"/>
    <m/>
    <m/>
    <n v="1"/>
    <s v="Por iniciar"/>
    <m/>
    <m/>
    <m/>
    <m/>
    <m/>
    <m/>
  </r>
  <r>
    <s v="Coahuila"/>
    <x v="6"/>
    <s v="Impartición de los cursos de capacitación, preparación o información por parte de organizaciones"/>
    <s v="INE/OPL"/>
    <s v="OPL/JL/JD"/>
    <s v="DEOE"/>
    <s v="DEOE"/>
    <e v="#REF!"/>
    <d v="2025-11-01T00:00:00"/>
    <d v="2026-06-01T00:00:00"/>
    <m/>
    <m/>
    <n v="1"/>
    <s v="Por iniciar"/>
    <m/>
    <m/>
    <m/>
    <m/>
    <m/>
    <m/>
  </r>
  <r>
    <s v="Coahuila"/>
    <x v="6"/>
    <s v="Acreditación de la ciudadanía como observadores u observadoras electorales"/>
    <s v="INE"/>
    <s v="CL/CD"/>
    <s v="DEOE"/>
    <s v="DEOE"/>
    <e v="#REF!"/>
    <d v="2025-11-01T00:00:00"/>
    <d v="2026-06-06T00:00:00"/>
    <m/>
    <m/>
    <n v="1"/>
    <s v="Por iniciar"/>
    <m/>
    <m/>
    <m/>
    <m/>
    <m/>
    <m/>
  </r>
  <r>
    <s v="Coahuila"/>
    <x v="6"/>
    <s v="Presentación de los informes mensuales de seguimiento del proceso de Observación Electoral"/>
    <s v="INE"/>
    <s v="CG"/>
    <s v="DEOE"/>
    <s v="DEOE"/>
    <e v="#REF!"/>
    <d v="2025-12-15T00:00:00"/>
    <d v="2026-06-30T00:00:00"/>
    <m/>
    <m/>
    <n v="1"/>
    <s v="Por iniciar"/>
    <m/>
    <m/>
    <m/>
    <m/>
    <m/>
    <m/>
  </r>
  <r>
    <s v="Coahuila"/>
    <x v="7"/>
    <s v="Recorridos por las secciones de los distritos para localizar los lugares donde se ubicarán las casillas"/>
    <s v="INE/OPL"/>
    <s v="JDE/OPL"/>
    <s v="DEOE"/>
    <s v="DEOE"/>
    <e v="#REF!"/>
    <d v="2026-01-15T00:00:00"/>
    <d v="2026-02-15T00:00:00"/>
    <m/>
    <m/>
    <n v="1"/>
    <s v="Por iniciar"/>
    <m/>
    <m/>
    <m/>
    <m/>
    <m/>
    <m/>
  </r>
  <r>
    <s v="Coahuila"/>
    <x v="7"/>
    <s v="Presentación a los Consejos Distritales del listado de lugares propuestos para ubicar casillas"/>
    <s v="INE"/>
    <s v="JDE"/>
    <s v="JLE"/>
    <s v="DEOE"/>
    <e v="#REF!"/>
    <d v="2026-02-25T00:00:00"/>
    <d v="2026-02-25T00:00:00"/>
    <m/>
    <m/>
    <n v="1"/>
    <s v="Por iniciar"/>
    <m/>
    <m/>
    <m/>
    <m/>
    <m/>
    <m/>
  </r>
  <r>
    <s v="Coahuila"/>
    <x v="7"/>
    <s v="Visitas de examinación en los lugares propuestos para ubicar casillas básicas, contiguas, especiales y extraordinarias"/>
    <s v="INE/OPL"/>
    <s v="CD/OPL"/>
    <s v="DEOE"/>
    <s v="DEOE"/>
    <e v="#REF!"/>
    <d v="2026-02-26T00:00:00"/>
    <d v="2026-03-12T00:00:00"/>
    <m/>
    <m/>
    <n v="1"/>
    <s v="Por iniciar"/>
    <m/>
    <m/>
    <m/>
    <m/>
    <m/>
    <m/>
  </r>
  <r>
    <s v="Coahuila"/>
    <x v="7"/>
    <s v="Aprobación del número y ubicación de casillas extraordinarias y especiales"/>
    <s v="INE"/>
    <s v="CD"/>
    <s v="DEOE"/>
    <s v="DEOE"/>
    <e v="#REF!"/>
    <d v="2026-03-13T00:00:00"/>
    <d v="2026-03-13T00:00:00"/>
    <m/>
    <m/>
    <n v="1"/>
    <s v="Por iniciar"/>
    <m/>
    <m/>
    <m/>
    <m/>
    <m/>
    <m/>
  </r>
  <r>
    <s v="Coahuila"/>
    <x v="7"/>
    <s v="Aprobación del número y ubicación de casillas básicas y contiguas"/>
    <s v="INE"/>
    <s v="CD"/>
    <s v="DEOE"/>
    <s v="DEOE"/>
    <e v="#REF!"/>
    <d v="2026-03-25T00:00:00"/>
    <d v="2026-03-25T00:00:00"/>
    <m/>
    <m/>
    <n v="1"/>
    <s v="Por iniciar"/>
    <m/>
    <m/>
    <m/>
    <m/>
    <m/>
    <m/>
  </r>
  <r>
    <s v="Coahuila"/>
    <x v="7"/>
    <s v="Entrega de la base de datos de la Lista Nominal Definitiva a UTSI con corte al 11 de abril de 2026"/>
    <s v="INE"/>
    <s v="DERFE/UTSI"/>
    <s v="DERFE"/>
    <s v="DEOE"/>
    <e v="#REF!"/>
    <d v="2026-04-13T00:00:00"/>
    <d v="2026-04-13T00:00:00"/>
    <m/>
    <m/>
    <n v="1"/>
    <s v="Por iniciar"/>
    <m/>
    <m/>
    <m/>
    <m/>
    <m/>
    <m/>
  </r>
  <r>
    <s v="Coahuila"/>
    <x v="7"/>
    <s v="Realizar la primera publicación de la lista de ubicación de casillas en los lugares más concurridos del distrito electoral y en los medios electrónicos del Instituto"/>
    <s v="INE"/>
    <s v="CD"/>
    <s v="JLE"/>
    <s v="DEOE"/>
    <e v="#REF!"/>
    <d v="2026-04-15T00:00:00"/>
    <d v="2026-04-15T00:00:00"/>
    <m/>
    <m/>
    <n v="1"/>
    <s v="Por iniciar"/>
    <m/>
    <m/>
    <m/>
    <m/>
    <m/>
    <m/>
  </r>
  <r>
    <s v="Coahuila"/>
    <x v="7"/>
    <s v="Segunda publicación de la lista de ubicación de casillas por causas supervenientes en los lugares más concurridos del distrito y en los medios electrónicos del Instituto"/>
    <s v="INE"/>
    <s v="CD"/>
    <s v="JLE"/>
    <s v="DEOE"/>
    <e v="#REF!"/>
    <d v="2026-05-15T00:00:00"/>
    <d v="2026-05-25T00:00:00"/>
    <m/>
    <m/>
    <n v="1"/>
    <s v="Por iniciar"/>
    <m/>
    <m/>
    <m/>
    <m/>
    <m/>
    <m/>
  </r>
  <r>
    <s v="Coahuila"/>
    <x v="7"/>
    <s v="Registro de representaciones generales y ante mesas directivas de casilla"/>
    <s v="INE"/>
    <s v="CD"/>
    <s v="JLE"/>
    <s v="DEOE"/>
    <e v="#REF!"/>
    <d v="2026-04-16T00:00:00"/>
    <d v="2026-05-25T00:00:00"/>
    <m/>
    <m/>
    <n v="1"/>
    <s v="Por iniciar"/>
    <m/>
    <m/>
    <m/>
    <m/>
    <m/>
    <m/>
  </r>
  <r>
    <s v="Coahuila"/>
    <x v="7"/>
    <s v="Sustitución de representaciones generales y ante mesas directivas de casilla"/>
    <s v="INE"/>
    <s v="CD"/>
    <s v="JLE"/>
    <s v="DEOE"/>
    <e v="#REF!"/>
    <d v="2026-04-16T00:00:00"/>
    <d v="2026-05-28T00:00:00"/>
    <m/>
    <m/>
    <n v="1"/>
    <s v="Por iniciar"/>
    <m/>
    <m/>
    <m/>
    <m/>
    <m/>
    <m/>
  </r>
  <r>
    <s v="Coahuila"/>
    <x v="7"/>
    <s v="Acreditación de representaciones generales ante las Mesas Directivas de Casilla"/>
    <s v="INE"/>
    <s v="CD"/>
    <s v="JLE"/>
    <s v="DEOE"/>
    <e v="#REF!"/>
    <d v="2026-05-29T00:00:00"/>
    <d v="2026-05-29T00:00:00"/>
    <m/>
    <m/>
    <n v="1"/>
    <s v="Por iniciar"/>
    <m/>
    <m/>
    <m/>
    <m/>
    <m/>
    <m/>
  </r>
  <r>
    <s v="Coahuila"/>
    <x v="7"/>
    <s v="Entrega de relaciones de representaciones generales y ante mesas directivas de casilla al OPL"/>
    <s v="INE"/>
    <s v="CL/CD"/>
    <s v="DEOE"/>
    <s v="DEOE"/>
    <e v="#REF!"/>
    <d v="2026-05-30T00:00:00"/>
    <d v="2026-05-31T00:00:00"/>
    <m/>
    <m/>
    <n v="1"/>
    <s v="Por iniciar"/>
    <m/>
    <m/>
    <m/>
    <m/>
    <m/>
    <m/>
  </r>
  <r>
    <s v="Coahuila"/>
    <x v="7"/>
    <s v="Entrega de actas de la jornada electoral, así como de escrutinio y cómputo del OPL a los CD del INE"/>
    <s v="OPL"/>
    <s v="CG"/>
    <s v="DEOE"/>
    <s v="DEOE"/>
    <e v="#REF!"/>
    <d v="2026-06-08T00:00:00"/>
    <d v="2026-06-26T00:00:00"/>
    <m/>
    <m/>
    <n v="1"/>
    <s v="Por iniciar"/>
    <m/>
    <m/>
    <m/>
    <m/>
    <m/>
    <m/>
  </r>
  <r>
    <s v="Coahuila"/>
    <x v="7"/>
    <s v="Publicación de los encartes y difusión en medios electrónicos del Instituto"/>
    <s v="INE/OPL"/>
    <s v="DEOE/JLE/OPL"/>
    <s v="DEOE"/>
    <s v="DEOE"/>
    <e v="#REF!"/>
    <d v="2026-06-06T00:00:00"/>
    <d v="2026-06-07T00:00:00"/>
    <m/>
    <m/>
    <n v="1"/>
    <s v="Por iniciar"/>
    <m/>
    <m/>
    <m/>
    <m/>
    <m/>
    <m/>
  </r>
  <r>
    <s v="Coahuila"/>
    <x v="7"/>
    <s v="Avisos domiciliarios para ubicación de casillas en secciones electorales involucradas en Actualizaciones del Marco Geográfico Electoral"/>
    <s v="INE/OPL"/>
    <s v="DERFE/OPL/JLE/JD"/>
    <s v="DERFE"/>
    <s v="DEOE"/>
    <m/>
    <d v="2026-04-01T00:00:00"/>
    <d v="2026-06-16T00:00:00"/>
    <m/>
    <m/>
    <m/>
    <m/>
    <m/>
    <m/>
    <m/>
    <m/>
    <m/>
    <m/>
  </r>
  <r>
    <s v="Coahuila"/>
    <x v="7"/>
    <s v="Notificación de la casilla en que votará la ciudadanía residente en secciones en las que el Consejo Distrital determinó no instalar casillas por las causales previstas en el artículo 234 del RE"/>
    <s v="INE/OPL"/>
    <s v="DERFE/OPL/JLE/JD"/>
    <s v="DERFE"/>
    <s v="DEOE"/>
    <e v="#REF!"/>
    <d v="2026-05-01T00:00:00"/>
    <d v="2026-05-31T00:00:00"/>
    <m/>
    <m/>
    <n v="1"/>
    <s v="Por iniciar"/>
    <m/>
    <m/>
    <m/>
    <m/>
    <m/>
    <m/>
  </r>
  <r>
    <s v="Coahuila"/>
    <x v="8"/>
    <s v="Aprobación de la Estrategia de Capacitación y Asistencia Electoral"/>
    <s v="INE"/>
    <s v="CG/DECEYEC"/>
    <s v="DECEYEC"/>
    <s v="DECEYEC"/>
    <e v="#REF!"/>
    <d v="2025-11-01T00:00:00"/>
    <d v="2025-11-30T00:00:00"/>
    <m/>
    <m/>
    <n v="1"/>
    <s v="Por iniciar"/>
    <m/>
    <m/>
    <m/>
    <m/>
    <m/>
    <m/>
  </r>
  <r>
    <s v="Coahuila"/>
    <x v="8"/>
    <s v="Sorteo del mes del calendario como base para la insaculación de las y los ciudadanos que integrarán las mesas directivas de casilla"/>
    <s v="INE"/>
    <s v="CG/DECEYEC"/>
    <s v="DECEYEC"/>
    <s v="DECEYEC"/>
    <e v="#REF!"/>
    <d v="2025-12-01T00:00:00"/>
    <d v="2025-12-31T00:00:00"/>
    <m/>
    <m/>
    <n v="1"/>
    <s v="Por iniciar"/>
    <m/>
    <m/>
    <m/>
    <m/>
    <m/>
    <m/>
  </r>
  <r>
    <s v="Coahuila"/>
    <x v="8"/>
    <s v="Entrega de modelos para que el OPL elabore materiales didácticos para la ciudadanía sorteada y para las y los funcionarios de casilla"/>
    <s v="INE"/>
    <s v="DECEYEC/JLE"/>
    <s v="DECEYEC"/>
    <s v="DECEYEC"/>
    <e v="#REF!"/>
    <d v="2025-12-02T00:00:00"/>
    <d v="2026-01-15T00:00:00"/>
    <m/>
    <m/>
    <n v="1"/>
    <s v="Por iniciar"/>
    <m/>
    <m/>
    <m/>
    <m/>
    <m/>
    <m/>
  </r>
  <r>
    <s v="Coahuila"/>
    <x v="8"/>
    <s v="Revisión, corrección y validación de los materiales didácticos para las y los funcionarios de casilla"/>
    <s v="INE/OPL"/>
    <s v="OPL/JLE/_x000a_ DECEYEC"/>
    <s v="DECEYEC"/>
    <s v="DECEYEC"/>
    <e v="#REF!"/>
    <d v="2026-01-13T00:00:00"/>
    <d v="2026-04-29T00:00:00"/>
    <m/>
    <m/>
    <n v="1"/>
    <s v="Por iniciar"/>
    <m/>
    <m/>
    <m/>
    <m/>
    <m/>
    <m/>
  </r>
  <r>
    <s v="Coahuila"/>
    <x v="8"/>
    <s v="Entrega a la JLE de los materiales didácticos impresos para la segunda etapa elaborados por parte del OPL"/>
    <s v="INE/OPL"/>
    <s v="JLE/CG"/>
    <s v="JLE"/>
    <s v="DECEYEC"/>
    <e v="#REF!"/>
    <d v="2026-04-03T00:00:00"/>
    <d v="2026-05-02T00:00:00"/>
    <m/>
    <m/>
    <n v="1"/>
    <s v="Por iniciar"/>
    <m/>
    <m/>
    <m/>
    <m/>
    <m/>
    <m/>
  </r>
  <r>
    <s v="Coahuila"/>
    <x v="8"/>
    <s v="Reclutar, seleccionar y contratar a SE y CAE"/>
    <s v="INE"/>
    <s v="JDE/CD"/>
    <s v="JLE"/>
    <s v="DECEYEC"/>
    <e v="#REF!"/>
    <d v="2025-11-04T00:00:00"/>
    <d v="2026-01-10T00:00:00"/>
    <m/>
    <m/>
    <n v="1"/>
    <s v="Por iniciar"/>
    <m/>
    <m/>
    <m/>
    <m/>
    <m/>
    <m/>
  </r>
  <r>
    <s v="Coahuila"/>
    <x v="8"/>
    <s v="Designación de SE y CAE por parte de CD"/>
    <s v="INE"/>
    <s v="JDE/CD"/>
    <s v="JLE"/>
    <s v="DECEYEC"/>
    <d v="2025-01-13T00:00:00"/>
    <d v="2026-01-13T00:00:00"/>
    <d v="2026-01-13T00:00:00"/>
    <m/>
    <m/>
    <m/>
    <m/>
    <m/>
    <m/>
    <m/>
    <m/>
    <m/>
    <m/>
  </r>
  <r>
    <s v="Coahuila"/>
    <x v="8"/>
    <s v="Periodo de Contratación de SE"/>
    <s v="INE"/>
    <s v="JDE/CD"/>
    <s v="JLE"/>
    <s v="DECEYEC"/>
    <e v="#REF!"/>
    <d v="2026-01-16T00:00:00"/>
    <d v="2026-06-16T00:00:00"/>
    <m/>
    <m/>
    <n v="1"/>
    <s v="Por iniciar"/>
    <m/>
    <m/>
    <m/>
    <m/>
    <m/>
    <m/>
  </r>
  <r>
    <s v="Coahuila"/>
    <x v="8"/>
    <s v="Periodo de Contratación de CAE"/>
    <s v="INE"/>
    <s v="JDE/CD"/>
    <s v="JLE"/>
    <s v="DECEYEC"/>
    <e v="#REF!"/>
    <d v="2026-01-21T00:00:00"/>
    <d v="2026-06-16T00:00:00"/>
    <m/>
    <m/>
    <n v="1"/>
    <s v="Por iniciar"/>
    <m/>
    <m/>
    <m/>
    <m/>
    <m/>
    <m/>
  </r>
  <r>
    <s v="Coahuila"/>
    <x v="8"/>
    <s v="Taller de Capacitación a SE y CAE para la Primera Etapa de Capacitación"/>
    <s v="INE"/>
    <s v="JDE/CD"/>
    <s v="JLE"/>
    <s v="DECEYEC"/>
    <e v="#REF!"/>
    <d v="2026-01-16T00:00:00"/>
    <d v="2026-02-04T00:00:00"/>
    <m/>
    <m/>
    <n v="1"/>
    <s v="Por iniciar"/>
    <m/>
    <m/>
    <m/>
    <m/>
    <m/>
    <m/>
  </r>
  <r>
    <s v="Coahuila"/>
    <x v="8"/>
    <s v="Taller de Capacitación a SE y CAE para la Segunda Etapa de Capacitación"/>
    <s v="INE"/>
    <s v="JDE/CD"/>
    <s v="JLE"/>
    <s v="DECEYEC"/>
    <e v="#REF!"/>
    <d v="2026-04-01T00:00:00"/>
    <d v="2026-04-15T00:00:00"/>
    <m/>
    <m/>
    <n v="1"/>
    <s v="Por iniciar"/>
    <m/>
    <m/>
    <m/>
    <m/>
    <m/>
    <m/>
  </r>
  <r>
    <s v="Coahuila"/>
    <x v="8"/>
    <s v="Entrega de la Lista Nominal de Electores para el Procedimiento de la Primera insaculación con corte al xx de enero de 2026"/>
    <s v="INE"/>
    <s v="DERFE/UTSI"/>
    <s v="DERFE"/>
    <s v="DECEYEC"/>
    <e v="#REF!"/>
    <d v="2026-01-20T00:00:00"/>
    <d v="2026-01-24T00:00:00"/>
    <m/>
    <m/>
    <n v="1"/>
    <s v="Por iniciar"/>
    <m/>
    <m/>
    <m/>
    <m/>
    <m/>
    <m/>
  </r>
  <r>
    <s v="Coahuila"/>
    <x v="8"/>
    <s v="Sorteo de la letra a partir de la cual, con base en el apellido paterno, se seleccionará a las y los ciudadanos que integrarán las Mesas Directivas de Casilla"/>
    <s v="INE"/>
    <s v="CG"/>
    <s v="DECEYEC"/>
    <s v="DECEYEC"/>
    <e v="#REF!"/>
    <d v="2026-02-01T00:00:00"/>
    <d v="2026-02-05T00:00:00"/>
    <m/>
    <m/>
    <n v="1"/>
    <s v="Por iniciar"/>
    <m/>
    <m/>
    <m/>
    <m/>
    <m/>
    <m/>
  </r>
  <r>
    <s v="Coahuila"/>
    <x v="8"/>
    <s v="Primera insaculación"/>
    <s v="INE"/>
    <s v="JDE/CD"/>
    <s v="DECEYEC"/>
    <s v="DECEYEC"/>
    <e v="#REF!"/>
    <d v="2026-02-01T00:00:00"/>
    <d v="2026-02-07T00:00:00"/>
    <m/>
    <m/>
    <n v="1"/>
    <s v="Por iniciar"/>
    <m/>
    <m/>
    <m/>
    <m/>
    <m/>
    <m/>
  </r>
  <r>
    <s v="Coahuila"/>
    <x v="8"/>
    <s v="Primera Etapa de Capacitación Electoral (sensibilización) a la ciudadanía sorteada"/>
    <s v="INE"/>
    <s v="CD"/>
    <s v="DECEYEC"/>
    <s v="DECEYEC"/>
    <e v="#REF!"/>
    <d v="2026-02-09T00:00:00"/>
    <d v="2026-03-31T00:00:00"/>
    <m/>
    <m/>
    <n v="1"/>
    <s v="Por iniciar"/>
    <m/>
    <m/>
    <m/>
    <m/>
    <m/>
    <m/>
  </r>
  <r>
    <s v="Coahuila"/>
    <x v="8"/>
    <s v="Segunda insaculación y designación de funcionariado de Mesas Directivas de Casilla"/>
    <s v="INE"/>
    <s v="JDE"/>
    <s v="DECEYEC"/>
    <s v="DECEYEC"/>
    <e v="#REF!"/>
    <d v="2026-04-06T00:00:00"/>
    <d v="2026-04-06T00:00:00"/>
    <m/>
    <m/>
    <n v="1"/>
    <s v="Por iniciar"/>
    <m/>
    <m/>
    <m/>
    <m/>
    <m/>
    <m/>
  </r>
  <r>
    <s v="Coahuila"/>
    <x v="8"/>
    <s v="Segunda etapa de capacitación a funcionarios de mesa directiva de casilla, simulacros y/o Prácticas de la Jornada Electoral."/>
    <s v="INE"/>
    <s v="CD"/>
    <s v="DECEYEC"/>
    <s v="DECEYEC"/>
    <e v="#REF!"/>
    <d v="2026-04-09T00:00:00"/>
    <d v="2026-05-31T00:00:00"/>
    <m/>
    <m/>
    <n v="1"/>
    <s v="Por iniciar"/>
    <m/>
    <m/>
    <m/>
    <m/>
    <m/>
    <m/>
  </r>
  <r>
    <s v="Coahuila"/>
    <x v="8"/>
    <s v="Entrega de reconocimientos al funcionariado de mesas directivas de casilla"/>
    <s v="INE"/>
    <s v="CD"/>
    <s v="DECEYEC"/>
    <s v="DECEYEC"/>
    <e v="#REF!"/>
    <d v="2026-06-07T00:00:00"/>
    <d v="2026-06-17T00:00:00"/>
    <m/>
    <m/>
    <n v="1"/>
    <s v="Por iniciar"/>
    <m/>
    <m/>
    <m/>
    <m/>
    <m/>
    <m/>
  </r>
  <r>
    <s v="Coahuila"/>
    <x v="9"/>
    <s v="Capacitación de SE y CAE del VA, y en su caso VPPP. Primera Etapa."/>
    <s v="INE"/>
    <s v="JDE/CD"/>
    <s v="JLE"/>
    <s v="DECEYEC"/>
    <e v="#REF!"/>
    <d v="2026-02-01T00:00:00"/>
    <d v="2026-02-08T00:00:00"/>
    <m/>
    <m/>
    <n v="1"/>
    <s v="Por iniciar"/>
    <m/>
    <m/>
    <m/>
    <m/>
    <m/>
    <m/>
  </r>
  <r>
    <s v="Coahuila"/>
    <x v="9"/>
    <s v="Capacitación de SE y CAE del VA, y en su caso VPPP.  Segunda Etapa."/>
    <s v="INE"/>
    <s v="JDE/CD"/>
    <s v="JLE"/>
    <s v="DECEYEC"/>
    <e v="#REF!"/>
    <d v="2026-04-01T00:00:00"/>
    <d v="2026-04-08T00:00:00"/>
    <m/>
    <m/>
    <n v="1"/>
    <s v="Por iniciar"/>
    <m/>
    <m/>
    <m/>
    <m/>
    <m/>
    <m/>
  </r>
  <r>
    <s v="Coahuila"/>
    <x v="9"/>
    <s v="Entrega del modelo para que el OPL elabore materiales didácticos información básica ¿Qué es el Voto Anticipado?, y en su caso, ¿Qué es el Voto de las Personas en Prisión Preventiva?"/>
    <s v="INE"/>
    <s v="DECEYEC/JLE"/>
    <s v="DECEYEC"/>
    <s v="DECEYEC"/>
    <e v="#REF!"/>
    <d v="2025-11-10T00:00:00"/>
    <d v="2025-12-20T00:00:00"/>
    <m/>
    <m/>
    <n v="1"/>
    <s v="Por iniciar"/>
    <m/>
    <m/>
    <m/>
    <m/>
    <m/>
    <m/>
  </r>
  <r>
    <s v="Coahuila"/>
    <x v="9"/>
    <s v="Validación de los materiales didácticos información básica ¿Qué es el Voto Anticipado?, y en su caso, ¿Qué es el Voto de las Personas en Prisión Preventiva?"/>
    <s v="INE"/>
    <s v="OPL/JLE/_x000a_ DECEYEC"/>
    <s v="DECEYEC"/>
    <s v="DECEYEC"/>
    <e v="#REF!"/>
    <d v="2025-11-22T00:00:00"/>
    <d v="2026-03-13T00:00:00"/>
    <m/>
    <m/>
    <n v="1"/>
    <s v="Por iniciar"/>
    <m/>
    <m/>
    <m/>
    <m/>
    <m/>
    <m/>
  </r>
  <r>
    <s v="Coahuila"/>
    <x v="9"/>
    <s v="Entrega a la JLE de los materiales didácticos impresos información básica ¿Qué es el Voto Anticipado?, y en su caso, ¿Qué es el Voto de las Personas en Prisión Preventiva? por parte del OPL"/>
    <s v="INE"/>
    <s v="JLE/CG"/>
    <s v="JLE"/>
    <s v="DECEYEC"/>
    <e v="#REF!"/>
    <d v="2025-11-10T00:00:00"/>
    <d v="2026-03-31T00:00:00"/>
    <m/>
    <m/>
    <n v="1"/>
    <s v="Por iniciar"/>
    <m/>
    <m/>
    <m/>
    <m/>
    <m/>
    <m/>
  </r>
  <r>
    <s v="Coahuila"/>
    <x v="9"/>
    <s v="Entrega de modelos para que el OPL elabore la Guía para la y el Funcionario de Mesa de Escrutinio y Cómputo VA, y en su caso VPPP."/>
    <s v="INE"/>
    <s v="DECEYEC/JLE"/>
    <s v="DECEYEC"/>
    <s v="DECEYEC"/>
    <e v="#REF!"/>
    <d v="2026-01-03T00:00:00"/>
    <d v="2026-01-13T00:00:00"/>
    <m/>
    <m/>
    <n v="1"/>
    <s v="Por iniciar"/>
    <m/>
    <m/>
    <m/>
    <m/>
    <m/>
    <m/>
  </r>
  <r>
    <s v="Coahuila"/>
    <x v="9"/>
    <s v="Validación de la Guía para la y el Funcionario de Mesa de Escrutinio y Cómputo  VA, y en su caso VPPP."/>
    <s v="INE"/>
    <s v="OPL/JLE/_x000a_ DECEYEC"/>
    <s v="DECEYEC"/>
    <s v="DECEYEC"/>
    <e v="#REF!"/>
    <d v="2026-01-13T00:00:00"/>
    <d v="2026-03-06T00:00:00"/>
    <m/>
    <m/>
    <n v="1"/>
    <s v="Por iniciar"/>
    <m/>
    <m/>
    <m/>
    <m/>
    <m/>
    <m/>
  </r>
  <r>
    <s v="Coahuila"/>
    <x v="9"/>
    <s v="Entrega a la JLE de la Guía para la y el Funcionario de Mesa de Escrutinio y Cómputo VA, y en su caso VPPP, impresa para la segunda etapa elaborados por parte del OPL"/>
    <s v="INE"/>
    <s v="JLE/CG"/>
    <s v="JLE"/>
    <s v="DECEYEC"/>
    <e v="#REF!"/>
    <d v="2026-03-06T00:00:00"/>
    <d v="2026-03-26T00:00:00"/>
    <m/>
    <m/>
    <n v="1"/>
    <s v="Por iniciar"/>
    <m/>
    <m/>
    <m/>
    <m/>
    <m/>
    <m/>
  </r>
  <r>
    <s v="Coahuila"/>
    <x v="9"/>
    <s v="Entrega de modelos para que el OPL elabore el listado de actividades en la Jornada Electoral del VA, y en su caso VPPP."/>
    <s v="INE"/>
    <s v="DECEYEC/JLE"/>
    <s v="DECEYEC"/>
    <s v="DECEYEC"/>
    <e v="#REF!"/>
    <d v="2026-02-15T00:00:00"/>
    <d v="2026-02-15T00:00:00"/>
    <m/>
    <m/>
    <n v="1"/>
    <s v="Por iniciar"/>
    <m/>
    <m/>
    <m/>
    <m/>
    <m/>
    <m/>
  </r>
  <r>
    <s v="Coahuila"/>
    <x v="9"/>
    <s v="Validación del listado de actividades en la Jornada Electoral del VA, y en su caso VPPP."/>
    <s v="INE"/>
    <s v="OPL/JLE/_x000a_ DECEYEC"/>
    <s v="DECEYEC"/>
    <s v="DECEYEC"/>
    <e v="#REF!"/>
    <d v="2026-04-09T00:00:00"/>
    <d v="2026-05-01T00:00:00"/>
    <m/>
    <m/>
    <n v="1"/>
    <s v="Por iniciar"/>
    <m/>
    <m/>
    <m/>
    <m/>
    <m/>
    <m/>
  </r>
  <r>
    <s v="Coahuila"/>
    <x v="9"/>
    <s v="Entrega a la JLE del listado de actividades en la Jornada Electoral del VA, y en su caso VPPP, impresa por parte del OPL"/>
    <s v="INE"/>
    <s v="JLE/CG"/>
    <s v="JLE"/>
    <s v="DECEYEC"/>
    <e v="#REF!"/>
    <d v="2026-04-29T00:00:00"/>
    <d v="2026-05-02T00:00:00"/>
    <m/>
    <m/>
    <n v="1"/>
    <s v="Por iniciar"/>
    <m/>
    <m/>
    <m/>
    <m/>
    <m/>
    <m/>
  </r>
  <r>
    <s v="Coahuila"/>
    <x v="10"/>
    <s v="Aprobación de la distribución de financiamiento público de campaña para partidos políticos y candidaturas independientes"/>
    <s v="OPL"/>
    <s v="CG"/>
    <s v="OPL"/>
    <s v="OPL"/>
    <e v="#REF!"/>
    <d v="2025-10-01T00:00:00"/>
    <d v="2025-12-31T00:00:00"/>
    <m/>
    <m/>
    <n v="1"/>
    <s v="Por iniciar"/>
    <m/>
    <m/>
    <m/>
    <m/>
    <m/>
    <m/>
  </r>
  <r>
    <s v="Coahuila"/>
    <x v="10"/>
    <s v="Solicitud de registro de plataformas electorales"/>
    <s v="OPL"/>
    <s v="CG"/>
    <s v="OPL"/>
    <s v="OPL"/>
    <e v="#REF!"/>
    <d v="2026-01-01T00:00:00"/>
    <d v="2026-01-15T00:00:00"/>
    <m/>
    <m/>
    <n v="1"/>
    <s v="Por iniciar"/>
    <m/>
    <m/>
    <m/>
    <m/>
    <m/>
    <m/>
  </r>
  <r>
    <s v="Coahuila"/>
    <x v="10"/>
    <s v="Aprobación de topes de gastos de precampaña Diputaciones"/>
    <s v="OPL"/>
    <s v="CG"/>
    <s v="OPL"/>
    <s v="OPL"/>
    <e v="#REF!"/>
    <d v="2025-10-01T00:00:00"/>
    <d v="2026-02-14T00:00:00"/>
    <m/>
    <m/>
    <n v="1"/>
    <s v="Por iniciar"/>
    <m/>
    <m/>
    <m/>
    <m/>
    <m/>
    <m/>
  </r>
  <r>
    <s v="Coahuila"/>
    <x v="10"/>
    <s v="Aprobación de los límites de financiamiento privado, aportaciones de militantes, simpatizantes y precandidaturas o candidaturas; así como el límite individual de aportaciones para Diputaciones"/>
    <s v="OPL"/>
    <s v="CG"/>
    <s v="OPL"/>
    <s v="OPL"/>
    <e v="#REF!"/>
    <d v="2025-10-01T00:00:00"/>
    <d v="2025-11-30T00:00:00"/>
    <m/>
    <m/>
    <n v="1"/>
    <s v="Por iniciar"/>
    <m/>
    <m/>
    <m/>
    <m/>
    <m/>
    <m/>
  </r>
  <r>
    <s v="Coahuila"/>
    <x v="10"/>
    <s v="Aprobación de topes de gastos para el periodo de obtención del apoyo ciudadano para Diputaciones"/>
    <s v="OPL"/>
    <s v="CG"/>
    <s v="OPL"/>
    <s v="OPL"/>
    <e v="#REF!"/>
    <d v="2025-10-01T00:00:00"/>
    <d v="2026-01-30T00:00:00"/>
    <m/>
    <m/>
    <n v="1"/>
    <s v="Por iniciar"/>
    <m/>
    <m/>
    <m/>
    <m/>
    <m/>
    <m/>
  </r>
  <r>
    <s v="Coahuila"/>
    <x v="10"/>
    <s v="Aprobación de topes de gastos de campaña para Diputaciones"/>
    <s v="OPL"/>
    <s v="CG"/>
    <s v="OPL"/>
    <s v="OPL"/>
    <e v="#REF!"/>
    <d v="2025-10-01T00:00:00"/>
    <d v="2026-02-14T00:00:00"/>
    <m/>
    <m/>
    <n v="1"/>
    <s v="Por iniciar"/>
    <m/>
    <m/>
    <m/>
    <m/>
    <m/>
    <m/>
  </r>
  <r>
    <s v="Coahuila"/>
    <x v="11"/>
    <s v="Emisión de la convocatoria para la ciudadanía interesada en participar a una Candidatura Independiente"/>
    <s v="OPL"/>
    <s v="CG"/>
    <s v="OPL"/>
    <s v="OPL"/>
    <e v="#REF!"/>
    <d v="2025-12-01T00:00:00"/>
    <d v="2026-01-30T00:00:00"/>
    <m/>
    <m/>
    <n v="1"/>
    <s v="Por iniciar"/>
    <m/>
    <m/>
    <m/>
    <m/>
    <m/>
    <m/>
  </r>
  <r>
    <s v="Coahuila"/>
    <x v="11"/>
    <s v="Recepción de escrito de intención y documentación anexa de las y los ciudadanos que aspiren a la candidatura independiente para Diputaciones"/>
    <s v="OPL"/>
    <s v="OD"/>
    <s v="OPL"/>
    <s v="OPL"/>
    <e v="#REF!"/>
    <d v="2026-01-31T00:00:00"/>
    <d v="2026-02-14T00:00:00"/>
    <m/>
    <m/>
    <n v="1"/>
    <s v="Por iniciar"/>
    <m/>
    <m/>
    <m/>
    <m/>
    <m/>
    <m/>
  </r>
  <r>
    <s v="Coahuila"/>
    <x v="11"/>
    <s v="Resolución sobre procedencia de manifestación de intención de las y los aspirantes a candidaturas independientes para Diputaciones"/>
    <s v="OPL"/>
    <s v="CG"/>
    <s v="OPL"/>
    <s v="OPL"/>
    <e v="#REF!"/>
    <d v="2026-02-24T00:00:00"/>
    <d v="2026-02-24T00:00:00"/>
    <m/>
    <m/>
    <n v="1"/>
    <s v="Por iniciar"/>
    <m/>
    <m/>
    <m/>
    <m/>
    <m/>
    <m/>
  </r>
  <r>
    <s v="Coahuila"/>
    <x v="11"/>
    <s v="Plazo para obtener el apoyo de la ciudadanía de las candidaturas independientes para Diputaciones"/>
    <s v="OPL"/>
    <s v="OD"/>
    <s v="OPL"/>
    <s v="UTF"/>
    <e v="#REF!"/>
    <d v="2026-02-25T00:00:00"/>
    <d v="2026-03-20T00:00:00"/>
    <m/>
    <m/>
    <n v="1"/>
    <s v="Por iniciar"/>
    <m/>
    <m/>
    <m/>
    <m/>
    <m/>
    <m/>
  </r>
  <r>
    <s v="Coahuila"/>
    <x v="11"/>
    <s v="Verificar la situación registral de las y los ciudadanos inscritos en la Lista Nominal, que presenten las y los Aspirantes a Candidaturas Independientes para los diversos cargos de elección popular a nivel local"/>
    <s v="INE/OPL"/>
    <s v="DERFE"/>
    <s v="DERFE"/>
    <s v="DERFE"/>
    <e v="#REF!"/>
    <d v="2026-02-25T00:00:00"/>
    <d v="2026-03-31T00:00:00"/>
    <m/>
    <m/>
    <n v="1"/>
    <s v="Por iniciar"/>
    <m/>
    <m/>
    <m/>
    <m/>
    <m/>
    <m/>
  </r>
  <r>
    <s v="Coahuila"/>
    <x v="11"/>
    <s v="Plazo para otorgar las constancias de porcentaje a favor de la o el aspirante a la candidatura independiente para Diputaciones"/>
    <s v="OPL"/>
    <s v="CG/OD"/>
    <s v="OPL"/>
    <s v="OPL"/>
    <e v="#REF!"/>
    <d v="2026-03-21T00:00:00"/>
    <d v="2026-04-24T00:00:00"/>
    <m/>
    <m/>
    <n v="1"/>
    <s v="Por iniciar"/>
    <m/>
    <m/>
    <m/>
    <m/>
    <m/>
    <m/>
  </r>
  <r>
    <s v="Coahuila"/>
    <x v="12"/>
    <s v="Solicitud de registro de convenio de coalición para Diputaciones"/>
    <s v="OPL"/>
    <s v="CG"/>
    <s v="OPL"/>
    <s v="OPL"/>
    <e v="#REF!"/>
    <d v="2025-12-02T00:00:00"/>
    <d v="2025-12-16T00:00:00"/>
    <m/>
    <m/>
    <n v="1"/>
    <s v="Por iniciar"/>
    <m/>
    <m/>
    <m/>
    <m/>
    <m/>
    <m/>
  </r>
  <r>
    <s v="Coahuila"/>
    <x v="12"/>
    <s v="Resolución sobre Convenio de Coalición para Diputaciones"/>
    <s v="OPL"/>
    <s v="CG"/>
    <s v="OPL"/>
    <s v="OPL"/>
    <e v="#REF!"/>
    <d v="2025-12-03T00:00:00"/>
    <d v="2025-12-26T00:00:00"/>
    <m/>
    <m/>
    <n v="1"/>
    <s v="Por iniciar"/>
    <m/>
    <m/>
    <m/>
    <m/>
    <m/>
    <m/>
  </r>
  <r>
    <s v="Coahuila"/>
    <x v="12"/>
    <s v="Precampaña para Diputaciones"/>
    <s v="OPL"/>
    <s v="CG"/>
    <s v="OPL"/>
    <s v="OPL"/>
    <e v="#REF!"/>
    <d v="2026-03-01T00:00:00"/>
    <d v="2026-03-20T00:00:00"/>
    <m/>
    <m/>
    <n v="1"/>
    <s v="Por iniciar"/>
    <m/>
    <m/>
    <m/>
    <m/>
    <m/>
    <m/>
  </r>
  <r>
    <s v="Coahuila"/>
    <x v="12"/>
    <s v="Solicitud de registro de Candidaturas para Diputaciones"/>
    <s v="OPL"/>
    <s v="CG/OD"/>
    <s v="OPL"/>
    <s v="OPL"/>
    <e v="#REF!"/>
    <d v="2026-04-25T00:00:00"/>
    <d v="2026-04-29T00:00:00"/>
    <m/>
    <m/>
    <n v="1"/>
    <s v="Por iniciar"/>
    <m/>
    <m/>
    <m/>
    <m/>
    <m/>
    <m/>
  </r>
  <r>
    <s v="Coahuila"/>
    <x v="12"/>
    <s v="Resolución para aprobar las candidaturas para Diputaciones"/>
    <s v="OPL"/>
    <s v="CG"/>
    <s v="OPL"/>
    <s v="OPL"/>
    <e v="#REF!"/>
    <d v="2026-04-30T00:00:00"/>
    <d v="2026-05-04T00:00:00"/>
    <m/>
    <m/>
    <n v="1"/>
    <s v="Por iniciar"/>
    <m/>
    <m/>
    <m/>
    <m/>
    <m/>
    <m/>
  </r>
  <r>
    <s v="Coahuila"/>
    <x v="12"/>
    <s v="Campaña para Diputaciones"/>
    <s v="OPL"/>
    <s v="CG"/>
    <s v="OPL"/>
    <s v="OPL"/>
    <e v="#REF!"/>
    <d v="2026-05-05T00:00:00"/>
    <d v="2026-06-03T00:00:00"/>
    <m/>
    <m/>
    <n v="1"/>
    <s v="Por iniciar"/>
    <m/>
    <m/>
    <m/>
    <m/>
    <m/>
    <m/>
  </r>
  <r>
    <s v="Coahuila"/>
    <x v="13"/>
    <s v="Instalación de la Comisión en la que se reporten los trabajos de implementación y operación del Sistema"/>
    <s v="OPL"/>
    <s v="CG"/>
    <s v="OPL"/>
    <s v="UTTPDP"/>
    <e v="#REF!"/>
    <d v="2025-09-01T00:00:00"/>
    <d v="2025-09-30T00:00:00"/>
    <m/>
    <m/>
    <n v="1"/>
    <s v="Por iniciar"/>
    <m/>
    <m/>
    <m/>
    <m/>
    <m/>
    <m/>
  </r>
  <r>
    <s v="Coahuila"/>
    <x v="13"/>
    <s v="Designación o ratificación de la instancia interna responsable de coordinar el Sistema"/>
    <s v="OPL"/>
    <s v="CG"/>
    <s v="OPL"/>
    <s v="UTTPDP"/>
    <e v="#REF!"/>
    <d v="2025-09-01T00:00:00"/>
    <d v="2025-09-02T00:00:00"/>
    <m/>
    <m/>
    <n v="1"/>
    <s v="Por iniciar"/>
    <m/>
    <m/>
    <m/>
    <m/>
    <m/>
    <m/>
  </r>
  <r>
    <s v="Coahuila"/>
    <x v="13"/>
    <s v="Informes mensuales sobre el avance en la implementación y operación del Sistema"/>
    <s v="OPL"/>
    <s v="CG"/>
    <s v="OPL"/>
    <s v="UTTPDP"/>
    <e v="#REF!"/>
    <d v="2025-11-01T00:00:00"/>
    <d v="2026-06-08T00:00:00"/>
    <m/>
    <m/>
    <n v="1"/>
    <s v="Por iniciar"/>
    <m/>
    <m/>
    <m/>
    <m/>
    <m/>
    <m/>
  </r>
  <r>
    <s v="Coahuila"/>
    <x v="13"/>
    <s v="Determinar si la implementación y operación del Sistema es por el OPL, o con el apoyo de un tercero"/>
    <s v="OPL"/>
    <s v="CG"/>
    <s v="OPL"/>
    <s v="UTTPDP"/>
    <e v="#REF!"/>
    <d v="2025-09-27T00:00:00"/>
    <d v="2025-10-02T00:00:00"/>
    <m/>
    <m/>
    <n v="1"/>
    <s v="Por iniciar"/>
    <m/>
    <m/>
    <m/>
    <m/>
    <m/>
    <m/>
  </r>
  <r>
    <s v="Coahuila"/>
    <x v="13"/>
    <s v="Plan de trabajo para la implementación del Sistema y los procesos asociados"/>
    <s v="OPL"/>
    <s v="CG"/>
    <s v="OPL"/>
    <s v="UTTPDP"/>
    <e v="#REF!"/>
    <d v="2025-11-01T00:00:00"/>
    <d v="2025-11-01T00:00:00"/>
    <m/>
    <m/>
    <n v="1"/>
    <s v="Por iniciar"/>
    <m/>
    <m/>
    <m/>
    <m/>
    <m/>
    <m/>
  </r>
  <r>
    <s v="Coahuila"/>
    <x v="13"/>
    <s v="Acuerdo por el que se determina el proceso técnico operativo"/>
    <s v="OPL"/>
    <s v="CG"/>
    <s v="OPL"/>
    <s v="UTTPDP"/>
    <e v="#REF!"/>
    <d v="2026-01-01T00:00:00"/>
    <d v="2026-01-01T00:00:00"/>
    <m/>
    <m/>
    <n v="1"/>
    <s v="Por iniciar"/>
    <m/>
    <m/>
    <m/>
    <m/>
    <m/>
    <m/>
  </r>
  <r>
    <s v="Coahuila"/>
    <x v="13"/>
    <s v="Remision del listado que contiene las candidaturas aprobadas de diputaciones de mayoría"/>
    <s v="OPL"/>
    <s v="CG"/>
    <s v="OPL"/>
    <s v="UTTPDP"/>
    <e v="#REF!"/>
    <d v="2026-04-24T00:00:00"/>
    <d v="2026-04-24T00:00:00"/>
    <m/>
    <m/>
    <n v="1"/>
    <s v="Por iniciar"/>
    <m/>
    <m/>
    <m/>
    <m/>
    <m/>
    <m/>
  </r>
  <r>
    <s v="Coahuila"/>
    <x v="13"/>
    <s v="Remision del listado que contiene las candidaturas aprobadas de diputaciones de Representación Proporcional"/>
    <s v="OPL"/>
    <s v="CG"/>
    <s v="OPL"/>
    <s v="UTTPDP"/>
    <m/>
    <d v="2026-04-24T00:00:00"/>
    <d v="2026-04-24T00:00:00"/>
    <m/>
    <m/>
    <m/>
    <m/>
    <m/>
    <m/>
    <m/>
    <m/>
    <m/>
    <m/>
  </r>
  <r>
    <s v="Coahuila"/>
    <x v="13"/>
    <s v="Prototipo navegable del sitio de publicación y el formato de base de datos que se utilizará en la operación del Sistema"/>
    <s v="OPL"/>
    <s v="CG"/>
    <s v="OPL"/>
    <s v="UTTPDP"/>
    <e v="#REF!"/>
    <d v="2026-01-01T00:00:00"/>
    <d v="2026-02-01T00:00:00"/>
    <m/>
    <m/>
    <n v="1"/>
    <s v="Por iniciar"/>
    <m/>
    <m/>
    <m/>
    <m/>
    <m/>
    <m/>
  </r>
  <r>
    <s v="Coahuila"/>
    <x v="13"/>
    <s v="Acuerdo por el que se determina la fecha de inicio de la publicación de la información en el Sistema"/>
    <s v="OPL"/>
    <s v="CG"/>
    <s v="OPL"/>
    <s v="UTTPDP"/>
    <e v="#REF!"/>
    <d v="2026-04-01T00:00:00"/>
    <d v="2026-04-01T00:00:00"/>
    <m/>
    <m/>
    <n v="1"/>
    <s v="Por iniciar"/>
    <m/>
    <m/>
    <m/>
    <m/>
    <m/>
    <m/>
  </r>
  <r>
    <s v="Coahuila"/>
    <x v="13"/>
    <s v="Remisión a las Unidades Responsables a través de la UTVOPL, del informe del avance cuantitativo de abril"/>
    <s v="OPL"/>
    <s v="OPL/UTIGyND/UTTyPDP/UTVOPL"/>
    <s v="OPL"/>
    <s v="UTTPDP"/>
    <e v="#REF!"/>
    <d v="2026-04-30T00:00:00"/>
    <d v="2026-04-30T00:00:00"/>
    <m/>
    <m/>
    <n v="1"/>
    <s v="Por iniciar"/>
    <m/>
    <m/>
    <m/>
    <m/>
    <m/>
    <m/>
  </r>
  <r>
    <s v="Coahuila"/>
    <x v="13"/>
    <s v="Remisión a las Unidades Responsables a través de la UTVOPL, del informe del avance cuantitativo del mes de mayo"/>
    <s v="OPL"/>
    <s v="OPL/UTIGyND/UTTyPDP/UTVOPL"/>
    <s v="OPL"/>
    <s v="UTTPDP"/>
    <e v="#REF!"/>
    <d v="2026-05-31T00:00:00"/>
    <d v="2026-05-31T00:00:00"/>
    <m/>
    <m/>
    <n v="1"/>
    <s v="Por iniciar"/>
    <m/>
    <m/>
    <m/>
    <m/>
    <m/>
    <m/>
  </r>
  <r>
    <s v="Coahuila"/>
    <x v="14"/>
    <s v="Entrega a la Junta Local Ejecutiva del INE, de los diseños y especificaciones técnicas de la documentación y materiales electorales, en medios impresos y electrónicos"/>
    <s v="OPL"/>
    <s v="CG"/>
    <s v="OPL"/>
    <s v="DEOE"/>
    <e v="#REF!"/>
    <d v="2025-09-01T00:00:00"/>
    <d v="2025-09-30T00:00:00"/>
    <m/>
    <m/>
    <n v="1"/>
    <s v="Por iniciar"/>
    <m/>
    <m/>
    <m/>
    <m/>
    <m/>
    <m/>
  </r>
  <r>
    <s v="Coahuila"/>
    <x v="14"/>
    <s v="Revisión de los documentos y materiales electorales y especificaciones técnicas, presentadas por el OPL"/>
    <s v="INE"/>
    <s v="JLE"/>
    <s v="JLE"/>
    <s v="DEOE"/>
    <e v="#REF!"/>
    <d v="2025-09-01T00:00:00"/>
    <d v="2025-10-10T00:00:00"/>
    <m/>
    <m/>
    <n v="1"/>
    <s v="Por iniciar"/>
    <m/>
    <m/>
    <m/>
    <m/>
    <m/>
    <m/>
  </r>
  <r>
    <s v="Coahuila"/>
    <x v="14"/>
    <s v="En su caso, atención y presentación, de los cambios pertinentes, conforme a las observaciones emitidas por la Junta Local Ejecutiva del INE"/>
    <s v="OPL"/>
    <s v="CG"/>
    <s v="OPL"/>
    <s v="DEOE"/>
    <e v="#REF!"/>
    <d v="2025-09-01T00:00:00"/>
    <d v="2025-10-20T00:00:00"/>
    <m/>
    <m/>
    <n v="1"/>
    <s v="Por iniciar"/>
    <m/>
    <m/>
    <m/>
    <m/>
    <m/>
    <m/>
  </r>
  <r>
    <s v="Coahuila"/>
    <x v="14"/>
    <s v="Validación de los documentos y materiales electorales y especificaciones técnicas, con las observaciones subsanadas"/>
    <s v="INE"/>
    <s v="DEOE"/>
    <s v="DEOE"/>
    <s v="DEOE"/>
    <e v="#REF!"/>
    <d v="2025-10-21T00:00:00"/>
    <d v="2025-11-18T00:00:00"/>
    <m/>
    <m/>
    <n v="1"/>
    <s v="Por iniciar"/>
    <m/>
    <m/>
    <m/>
    <m/>
    <m/>
    <m/>
  </r>
  <r>
    <s v="Coahuila"/>
    <x v="14"/>
    <s v="Aprobación de la documentación y material electoral"/>
    <s v="OPL"/>
    <s v="CG"/>
    <s v="OPL"/>
    <s v="DEOE"/>
    <e v="#REF!"/>
    <d v="2025-11-20T00:00:00"/>
    <d v="2025-12-31T00:00:00"/>
    <m/>
    <m/>
    <n v="1"/>
    <s v="Por iniciar"/>
    <m/>
    <m/>
    <m/>
    <m/>
    <m/>
    <m/>
  </r>
  <r>
    <s v="Coahuila"/>
    <x v="14"/>
    <s v="Entrega por parte del OPLE a la DEOE, de los archivos con los diseños a color y especificaciones técnicas de la documentación y materiales electorales aprobados."/>
    <s v="OPL"/>
    <s v="CG"/>
    <s v="OPL"/>
    <s v="DEOE"/>
    <e v="#REF!"/>
    <d v="2026-01-01T00:00:00"/>
    <d v="2026-01-15T00:00:00"/>
    <m/>
    <m/>
    <n v="1"/>
    <s v="Por iniciar"/>
    <m/>
    <m/>
    <m/>
    <m/>
    <m/>
    <m/>
  </r>
  <r>
    <s v="Coahuila"/>
    <x v="14"/>
    <s v="Seguimiento a los procesos de adjudicación y producción de la documentación y materiales electorales"/>
    <s v="INE"/>
    <s v="DEOE"/>
    <s v="DEOE"/>
    <s v="DEOE"/>
    <m/>
    <d v="2026-01-15T00:00:00"/>
    <d v="2026-05-31T00:00:00"/>
    <m/>
    <m/>
    <m/>
    <m/>
    <m/>
    <m/>
    <m/>
    <m/>
    <m/>
    <m/>
  </r>
  <r>
    <s v="Coahuila"/>
    <x v="14"/>
    <s v="Entrega a la DEOE del INE, del Reporte con los resultados de las verificaciones de las medidas de seguridad en la documentación electoral."/>
    <s v="OPL"/>
    <s v="CG"/>
    <s v="OPL"/>
    <s v="DEOE"/>
    <e v="#REF!"/>
    <d v="2026-06-07T00:00:00"/>
    <d v="2026-06-12T00:00:00"/>
    <m/>
    <m/>
    <n v="1"/>
    <s v="Por iniciar"/>
    <m/>
    <m/>
    <m/>
    <m/>
    <m/>
    <m/>
  </r>
  <r>
    <s v="Coahuila"/>
    <x v="14"/>
    <s v="Designación de la persona responsable de llevar el control sobre la asignación de los folios de las boletas que se distribuirán en cada mesa directiva de casilla"/>
    <s v="OPL"/>
    <s v="CG/OD"/>
    <s v="OPL"/>
    <s v="DEOE"/>
    <e v="#REF!"/>
    <d v="2026-03-01T00:00:00"/>
    <d v="2026-03-30T00:00:00"/>
    <m/>
    <m/>
    <n v="1"/>
    <s v="Por iniciar"/>
    <m/>
    <m/>
    <m/>
    <m/>
    <m/>
    <m/>
  </r>
  <r>
    <s v="Coahuila"/>
    <x v="14"/>
    <s v="Aprobación de SE y CAE, así como de personal técnico y administrativo que auxiliará en el procedimiento de conteo, sellado y agrupamiento de boletas e integración de las cajas paquete electoral"/>
    <s v="OPL"/>
    <s v="OD"/>
    <s v="OPL"/>
    <s v="DEOE"/>
    <e v="#REF!"/>
    <d v="2026-04-01T00:00:00"/>
    <d v="2026-05-12T00:00:00"/>
    <m/>
    <m/>
    <n v="1"/>
    <s v="Por iniciar"/>
    <m/>
    <m/>
    <m/>
    <m/>
    <m/>
    <m/>
  </r>
  <r>
    <s v="Coahuila"/>
    <x v="14"/>
    <s v="Recepción de las boletas electorales por el órgano competente que realizará el conteo, sellado y agrupamiento e integracción de las cajas paquete electoral "/>
    <s v="OPL"/>
    <s v="CG/OD"/>
    <s v="OPL"/>
    <s v="DEOE"/>
    <e v="#REF!"/>
    <d v="2026-05-08T00:00:00"/>
    <d v="2026-05-22T00:00:00"/>
    <m/>
    <m/>
    <n v="1"/>
    <s v="Por iniciar"/>
    <m/>
    <m/>
    <m/>
    <m/>
    <m/>
    <m/>
  </r>
  <r>
    <s v="Coahuila"/>
    <x v="14"/>
    <s v="Conteo, sellado y agrupamiento de boletas e integración de la caja paquete electoral"/>
    <s v="OPL"/>
    <s v="CG/OD"/>
    <s v="OPL"/>
    <s v="DEOE"/>
    <e v="#REF!"/>
    <d v="2026-05-08T00:00:00"/>
    <d v="2026-05-29T00:00:00"/>
    <m/>
    <m/>
    <n v="1"/>
    <s v="Por iniciar"/>
    <m/>
    <m/>
    <m/>
    <m/>
    <m/>
    <m/>
  </r>
  <r>
    <s v="Coahuila"/>
    <x v="14"/>
    <s v="Distribución de la documentación y materiales electorales a las Presidencias de mesa directiva de casilla"/>
    <s v="OPL"/>
    <s v="OD"/>
    <s v="OPL"/>
    <s v="DEOE"/>
    <e v="#REF!"/>
    <d v="2026-06-01T00:00:00"/>
    <d v="2026-06-05T00:00:00"/>
    <m/>
    <m/>
    <n v="1"/>
    <s v="Por iniciar"/>
    <m/>
    <m/>
    <m/>
    <m/>
    <m/>
    <m/>
  </r>
  <r>
    <s v="Coahuila"/>
    <x v="14"/>
    <s v="Remisión de los recibos de la entrega de la documentación y materiales electorales al Consejo General del OPL"/>
    <s v="INE"/>
    <s v="JLE"/>
    <s v="JLE"/>
    <s v="DEOE"/>
    <e v="#REF!"/>
    <d v="2026-06-08T00:00:00"/>
    <d v="2026-06-30T00:00:00"/>
    <m/>
    <m/>
    <n v="1"/>
    <s v="Por iniciar"/>
    <m/>
    <m/>
    <m/>
    <m/>
    <m/>
    <m/>
  </r>
  <r>
    <s v="Coahuila"/>
    <x v="15"/>
    <s v="Aprobación del Programa de Operación del SIJE 2026"/>
    <s v="INE"/>
    <s v="COE"/>
    <s v="DEOE"/>
    <s v="DEOE"/>
    <m/>
    <d v="2025-07-01T00:00:00"/>
    <d v="2025-07-31T00:00:00"/>
    <m/>
    <m/>
    <m/>
    <m/>
    <m/>
    <m/>
    <m/>
    <m/>
    <m/>
    <m/>
  </r>
  <r>
    <s v="Coahuila"/>
    <x v="15"/>
    <s v="Aprobación de las metas del SIJE 2026"/>
    <s v="INE"/>
    <s v="CG"/>
    <s v="DEOE"/>
    <s v="DEOE"/>
    <m/>
    <d v="2026-03-01T00:00:00"/>
    <d v="2026-03-31T00:00:00"/>
    <m/>
    <m/>
    <m/>
    <m/>
    <m/>
    <m/>
    <m/>
    <m/>
    <m/>
    <m/>
  </r>
  <r>
    <s v="Coahuila"/>
    <x v="15"/>
    <s v="Presentación del Manual de Operación del SIJE 2026"/>
    <s v="INE"/>
    <s v="CCOE"/>
    <s v="DEOE"/>
    <s v="DEOE"/>
    <m/>
    <d v="2026-03-01T00:00:00"/>
    <d v="2026-03-31T00:00:00"/>
    <m/>
    <m/>
    <m/>
    <m/>
    <m/>
    <m/>
    <m/>
    <m/>
    <m/>
    <m/>
  </r>
  <r>
    <s v="Coahuila"/>
    <x v="15"/>
    <s v="Realización de pruebas del SIJE 2026"/>
    <s v="INE"/>
    <s v="DEOE"/>
    <s v="DEOE"/>
    <s v="DEOE"/>
    <m/>
    <d v="2026-04-01T00:00:00"/>
    <d v="2026-04-17T00:00:00"/>
    <m/>
    <m/>
    <m/>
    <m/>
    <m/>
    <m/>
    <m/>
    <m/>
    <m/>
    <m/>
  </r>
  <r>
    <s v="Coahuila"/>
    <x v="15"/>
    <s v="Simulacros del SIJE"/>
    <s v="INE/OPL"/>
    <s v="DEOE/OD"/>
    <s v="DEOE"/>
    <s v="DEOE"/>
    <m/>
    <d v="2026-04-30T00:00:00"/>
    <d v="2026-05-25T00:00:00"/>
    <m/>
    <m/>
    <m/>
    <m/>
    <m/>
    <m/>
    <m/>
    <m/>
    <m/>
    <m/>
  </r>
  <r>
    <s v="Coahuila"/>
    <x v="15"/>
    <s v="Jornada Electoral"/>
    <s v="OPL"/>
    <s v="CG/OD"/>
    <s v="OPL"/>
    <s v="DEOE"/>
    <e v="#REF!"/>
    <d v="2026-06-07T00:00:00"/>
    <d v="2026-06-07T00:00:00"/>
    <m/>
    <m/>
    <n v="1"/>
    <s v="Por iniciar"/>
    <m/>
    <m/>
    <m/>
    <m/>
    <m/>
    <m/>
  </r>
  <r>
    <s v="Coahuila"/>
    <x v="15"/>
    <s v="Informe sobre el desarrollo de los simulacros del SIJE"/>
    <s v="INE"/>
    <s v="DEOE/OD"/>
    <s v="DEOE"/>
    <s v="DEOE"/>
    <e v="#REF!"/>
    <d v="2026-05-19T00:00:00"/>
    <d v="2026-05-31T00:00:00"/>
    <m/>
    <m/>
    <n v="1"/>
    <s v="Por iniciar"/>
    <m/>
    <m/>
    <m/>
    <m/>
    <m/>
    <m/>
  </r>
  <r>
    <s v="Coahuila"/>
    <x v="16"/>
    <s v="Se realizarán reuniones previas a la determinación de los lugares que ocuparán las bodegas electorales, para que se considere que estas cumplaen con las condiciones mínimas necesarias en materia de seguridad y protección civil"/>
    <s v="INE"/>
    <s v="OPL/JLE"/>
    <s v="JLE"/>
    <s v="DEOE"/>
    <e v="#REF!"/>
    <d v="2025-11-11T00:00:00"/>
    <d v="2025-12-31T00:00:00"/>
    <m/>
    <m/>
    <n v="1"/>
    <s v="Por iniciar"/>
    <m/>
    <m/>
    <m/>
    <m/>
    <m/>
    <m/>
  </r>
  <r>
    <s v="Coahuila"/>
    <x v="16"/>
    <s v="Determinación de los lugares que ocuparán las bodegas electorales para el resguardo de la documentación electoral"/>
    <s v="OPL"/>
    <s v="CG/OD"/>
    <s v="OPL"/>
    <s v="DEOE"/>
    <e v="#REF!"/>
    <d v="2026-02-01T00:00:00"/>
    <d v="2026-02-28T00:00:00"/>
    <m/>
    <m/>
    <n v="1"/>
    <s v="Por iniciar"/>
    <m/>
    <m/>
    <m/>
    <m/>
    <m/>
    <m/>
  </r>
  <r>
    <s v="Coahuila"/>
    <x v="16"/>
    <s v="Verificación por parte de los órganos desconcentrados del INE de las condiciones y equipamiento de las bodegas electorales del OPL y  determinación de los compromisos que consideren necesarios."/>
    <s v="INE/OPL"/>
    <s v="JLE/JDE/OD"/>
    <s v="JLE"/>
    <s v="DEOE"/>
    <e v="#REF!"/>
    <d v="2026-03-01T00:00:00"/>
    <d v="2026-03-16T00:00:00"/>
    <m/>
    <m/>
    <n v="1"/>
    <s v="Por iniciar"/>
    <m/>
    <m/>
    <m/>
    <m/>
    <m/>
    <m/>
  </r>
  <r>
    <s v="Coahuila"/>
    <x v="16"/>
    <s v="Comprobar por parte de los órganos desconcentrados del INE, el cumplimiento de los compromisos adquiridos en la verificación de las condiciones y equipamiento de las bodegas electorales del OPL"/>
    <s v="INE"/>
    <s v="JLE/JDE"/>
    <s v="JLE"/>
    <s v="DEOE"/>
    <e v="#REF!"/>
    <d v="2026-03-19T00:00:00"/>
    <d v="2026-03-24T00:00:00"/>
    <m/>
    <m/>
    <m/>
    <m/>
    <m/>
    <m/>
    <m/>
    <m/>
    <m/>
    <m/>
  </r>
  <r>
    <s v="Coahuila"/>
    <x v="16"/>
    <s v="Designación, por parte del órgano competente del OPL, del personal que tendrá acceso a la bodega electoral"/>
    <s v="OPL"/>
    <s v="CG/OD"/>
    <s v="OPL"/>
    <s v="DEOE"/>
    <e v="#REF!"/>
    <d v="2026-03-01T00:00:00"/>
    <d v="2026-03-30T00:00:00"/>
    <m/>
    <m/>
    <n v="1"/>
    <s v="Por iniciar"/>
    <m/>
    <m/>
    <m/>
    <m/>
    <m/>
    <m/>
  </r>
  <r>
    <s v="Coahuila"/>
    <x v="16"/>
    <s v="Informe que rinden las y los Presidentes de los organos competentes del OPL, sobre las condiciones de equipamiento, mecanismos de operación y medidas de seguridad de las bodegas electorales"/>
    <s v="OPL"/>
    <s v="OD"/>
    <s v="OPL"/>
    <s v="DEOE"/>
    <e v="#REF!"/>
    <d v="2026-03-01T00:00:00"/>
    <d v="2026-03-31T00:00:00"/>
    <m/>
    <m/>
    <n v="1"/>
    <s v="Por iniciar"/>
    <m/>
    <m/>
    <m/>
    <m/>
    <m/>
    <m/>
  </r>
  <r>
    <s v="Coahuila"/>
    <x v="16"/>
    <s v="Envío del informe final presentado ante el Consejo General, sobre las condiciones que guardan las bodegas electorales del Órgano Central y desconcentrados del OPL"/>
    <s v="INE/OPL"/>
    <s v="JLE/JDE/OD"/>
    <s v="OPL"/>
    <s v="DEOE"/>
    <e v="#REF!"/>
    <d v="2026-04-01T00:00:00"/>
    <d v="2026-04-04T00:00:00"/>
    <m/>
    <m/>
    <n v="1"/>
    <s v="Por iniciar"/>
    <m/>
    <m/>
    <m/>
    <m/>
    <m/>
    <m/>
  </r>
  <r>
    <s v="Coahuila"/>
    <x v="17"/>
    <s v="Presentación de los estudios de factibilidad al Consejo Distrital"/>
    <s v="INE"/>
    <s v="CD"/>
    <s v="JDE"/>
    <s v="DEOE"/>
    <m/>
    <d v="2026-03-15T00:00:00"/>
    <d v="2026-03-30T00:00:00"/>
    <m/>
    <m/>
    <m/>
    <m/>
    <m/>
    <m/>
    <m/>
    <m/>
    <m/>
    <m/>
  </r>
  <r>
    <s v="Coahuila"/>
    <x v="17"/>
    <s v="Entrega de estudios de factibilidad al OPL"/>
    <s v="INE"/>
    <s v="CL"/>
    <s v="JLE"/>
    <s v="DEOE"/>
    <e v="#REF!"/>
    <d v="2026-03-16T00:00:00"/>
    <d v="2026-03-31T00:00:00"/>
    <m/>
    <m/>
    <n v="1"/>
    <s v="Por iniciar"/>
    <m/>
    <m/>
    <m/>
    <m/>
    <m/>
    <m/>
  </r>
  <r>
    <s v="Coahuila"/>
    <x v="17"/>
    <s v="Entrega de observaciones a los estudios de factibilidad"/>
    <s v="OPL"/>
    <s v="CG"/>
    <s v="OPL"/>
    <s v="DEOE"/>
    <e v="#REF!"/>
    <d v="2026-04-01T00:00:00"/>
    <d v="2026-04-15T00:00:00"/>
    <m/>
    <m/>
    <n v="1"/>
    <s v="Por iniciar"/>
    <m/>
    <m/>
    <m/>
    <m/>
    <m/>
    <m/>
  </r>
  <r>
    <s v="Coahuila"/>
    <x v="17"/>
    <s v="Recorridos para verificar las propuestas de los mecanismos de recolección"/>
    <s v="INE/OPL"/>
    <s v="CD/OPL"/>
    <s v="JLE"/>
    <s v="DEOE"/>
    <e v="#REF!"/>
    <d v="2026-04-01T00:00:00"/>
    <d v="2026-04-15T00:00:00"/>
    <m/>
    <m/>
    <n v="1"/>
    <s v="Por iniciar"/>
    <m/>
    <m/>
    <m/>
    <m/>
    <m/>
    <m/>
  </r>
  <r>
    <s v="Coahuila"/>
    <x v="17"/>
    <s v="Aprobación de los mecanismos de recolección"/>
    <s v="INE"/>
    <s v="CD"/>
    <s v="DEOE"/>
    <s v="DEOE"/>
    <e v="#REF!"/>
    <d v="2026-04-20T00:00:00"/>
    <d v="2026-04-30T00:00:00"/>
    <m/>
    <m/>
    <n v="1"/>
    <s v="Por iniciar"/>
    <m/>
    <m/>
    <m/>
    <m/>
    <m/>
    <m/>
  </r>
  <r>
    <s v="Coahuila"/>
    <x v="17"/>
    <s v="Acreditación de representantes de partidos políticos y candidaturas independientes ante los mecanismos de recolección"/>
    <s v="INE"/>
    <s v="CL/CD"/>
    <s v="DEOE"/>
    <s v="DEOE"/>
    <e v="#REF!"/>
    <d v="2026-04-21T00:00:00"/>
    <d v="2026-06-04T00:00:00"/>
    <m/>
    <m/>
    <n v="1"/>
    <s v="Por iniciar"/>
    <m/>
    <m/>
    <m/>
    <m/>
    <m/>
    <m/>
  </r>
  <r>
    <s v="Coahuila"/>
    <x v="17"/>
    <s v="Sustitución de representantes de partidos políticos y candidaturas independientes ante los mecanismos de recolección"/>
    <s v="INE"/>
    <s v="CL/CD"/>
    <s v="DEOE"/>
    <s v="DEOE"/>
    <e v="#REF!"/>
    <d v="2026-04-22T00:00:00"/>
    <d v="2026-06-05T00:00:00"/>
    <m/>
    <m/>
    <n v="1"/>
    <s v="Por iniciar"/>
    <m/>
    <m/>
    <m/>
    <m/>
    <m/>
    <m/>
  </r>
  <r>
    <s v="Coahuila"/>
    <x v="17"/>
    <s v="Traslado y recolección de los paquetes electorales"/>
    <s v="INE/OPL"/>
    <s v="CD/OPL"/>
    <s v="OPL"/>
    <s v="DEOE"/>
    <e v="#REF!"/>
    <d v="2026-06-07T00:00:00"/>
    <d v="2026-06-08T00:00:00"/>
    <m/>
    <m/>
    <n v="1"/>
    <s v="Por iniciar"/>
    <m/>
    <m/>
    <m/>
    <m/>
    <m/>
    <m/>
  </r>
  <r>
    <s v="Coahuila"/>
    <x v="18"/>
    <s v="Entrega a la JLE de los proyectos de Modelos Operativos de Recepción de Paquetes Electorales para opinión de las Vocalías de las JDE"/>
    <s v="OPL"/>
    <s v="CG/OD"/>
    <s v="JLE"/>
    <s v="DEOE"/>
    <e v="#REF!"/>
    <d v="2026-04-20T00:00:00"/>
    <d v="2026-04-30T00:00:00"/>
    <m/>
    <m/>
    <n v="1"/>
    <s v="Por iniciar"/>
    <m/>
    <m/>
    <m/>
    <m/>
    <m/>
    <m/>
  </r>
  <r>
    <s v="Coahuila"/>
    <x v="18"/>
    <s v="Aprobación del personal que acompañará, asesorará y dará seguimiento a la Recepción de Paquetes Electorales"/>
    <s v="INE"/>
    <s v="JDE/CD/JLE/CL"/>
    <s v="JLE"/>
    <s v="DEOE"/>
    <m/>
    <d v="2026-05-04T00:00:00"/>
    <d v="2026-05-09T00:00:00"/>
    <m/>
    <m/>
    <m/>
    <m/>
    <m/>
    <m/>
    <m/>
    <m/>
    <m/>
    <m/>
  </r>
  <r>
    <s v="Coahuila"/>
    <x v="18"/>
    <s v="Aprobación de los Modelos Operativos de Recepción de Paquetes Electorales"/>
    <s v="OPL"/>
    <s v="CG/OD"/>
    <s v="OPL"/>
    <s v="DEOE"/>
    <e v="#REF!"/>
    <d v="2026-05-11T00:00:00"/>
    <d v="2026-05-16T00:00:00"/>
    <m/>
    <m/>
    <n v="1"/>
    <s v="Por iniciar"/>
    <m/>
    <m/>
    <m/>
    <m/>
    <m/>
    <m/>
  </r>
  <r>
    <s v="Coahuila"/>
    <x v="18"/>
    <s v="Operativo de Recepción de Paquetes"/>
    <s v="OPL"/>
    <s v="OD"/>
    <s v="OPL"/>
    <s v="DEOE"/>
    <e v="#REF!"/>
    <d v="2026-06-07T00:00:00"/>
    <d v="2026-06-08T00:00:00"/>
    <m/>
    <m/>
    <n v="1"/>
    <s v="Por iniciar"/>
    <m/>
    <m/>
    <m/>
    <m/>
    <m/>
    <m/>
  </r>
  <r>
    <s v="Coahuila"/>
    <x v="18"/>
    <s v="Entrega a la JLE de la copia de los recibos de Recepción de Paquetes Electorales"/>
    <s v="OPL"/>
    <s v="CG"/>
    <s v="OPL"/>
    <s v="DEOE"/>
    <e v="#REF!"/>
    <d v="2026-06-22T00:00:00"/>
    <d v="2026-06-30T00:00:00"/>
    <m/>
    <m/>
    <n v="1"/>
    <s v="Por iniciar"/>
    <m/>
    <m/>
    <m/>
    <m/>
    <m/>
    <m/>
  </r>
  <r>
    <s v="Coahuila"/>
    <x v="18"/>
    <s v="Entrega a la JLE del informe sobre la recepción de paquetes electorales en los órganos competentes"/>
    <s v="OPL"/>
    <s v="CG"/>
    <s v="JLE"/>
    <s v="DEOE"/>
    <e v="#REF!"/>
    <d v="2026-06-22T00:00:00"/>
    <d v="2026-06-30T00:00:00"/>
    <m/>
    <m/>
    <n v="1"/>
    <s v="Por iniciar"/>
    <m/>
    <m/>
    <m/>
    <m/>
    <m/>
    <m/>
  </r>
  <r>
    <s v="Coahuila"/>
    <x v="19"/>
    <s v="Envío del Acuerdo de instalación o ratificación de la Comisión en la que se reporten los trabajos de implementación y operación del PREP"/>
    <s v="OPL"/>
    <s v="CG"/>
    <s v="OPL"/>
    <s v="UTSI"/>
    <e v="#REF!"/>
    <d v="2025-09-07T00:00:00"/>
    <d v="2025-09-17T00:00:00"/>
    <m/>
    <m/>
    <n v="1"/>
    <s v="Por iniciar"/>
    <m/>
    <m/>
    <m/>
    <m/>
    <m/>
    <m/>
  </r>
  <r>
    <s v="Coahuila"/>
    <x v="19"/>
    <s v="Envío del  Acuerdo por el que se designa o ratifica a la instancia interna responsable de coordinar el PREP"/>
    <s v="OPL"/>
    <s v="CG"/>
    <s v="OPL"/>
    <s v="UTSI"/>
    <e v="#REF!"/>
    <d v="2025-09-07T00:00:00"/>
    <d v="2025-09-17T00:00:00"/>
    <m/>
    <m/>
    <n v="1"/>
    <s v="Por iniciar"/>
    <m/>
    <m/>
    <m/>
    <m/>
    <m/>
    <m/>
  </r>
  <r>
    <s v="Coahuila"/>
    <x v="19"/>
    <s v="Envío del Acuerdo de integración del Comité Técnico Asesor del PREP"/>
    <s v="OPL"/>
    <s v="CG"/>
    <s v="OPL"/>
    <s v="UTSI"/>
    <e v="#REF!"/>
    <d v="2025-11-07T00:00:00"/>
    <d v="2025-11-17T00:00:00"/>
    <m/>
    <m/>
    <n v="1"/>
    <s v="Por iniciar"/>
    <m/>
    <m/>
    <m/>
    <m/>
    <m/>
    <m/>
  </r>
  <r>
    <s v="Coahuila"/>
    <x v="19"/>
    <s v="Envío de la determinación si la implementación del PREP se realizará por el propio OPL o con el apoyo de un tercero"/>
    <s v="OPL"/>
    <s v="CG"/>
    <s v="OPL"/>
    <s v="UTSI"/>
    <e v="#REF!"/>
    <d v="2025-12-07T00:00:00"/>
    <d v="2025-12-17T00:00:00"/>
    <m/>
    <m/>
    <n v="1"/>
    <s v="Por iniciar"/>
    <m/>
    <m/>
    <m/>
    <m/>
    <m/>
    <m/>
  </r>
  <r>
    <s v="Coahuila"/>
    <x v="19"/>
    <s v="Envío del Acuerdo por el que se determina el Proceso Técnico Operativo"/>
    <s v="OPL"/>
    <s v="CG"/>
    <s v="OPL"/>
    <s v="UTSI"/>
    <e v="#REF!"/>
    <d v="2026-01-07T00:00:00"/>
    <d v="2026-01-17T00:00:00"/>
    <m/>
    <m/>
    <n v="1"/>
    <s v="Por iniciar"/>
    <m/>
    <m/>
    <m/>
    <m/>
    <m/>
    <m/>
  </r>
  <r>
    <s v="Coahuila"/>
    <x v="19"/>
    <s v="Envío del Acuerdo por el que se determina la ubicación, instalación y habilitación de los Centros de Acopio y Transmisión de Datos y, en su caso, el o los Centros de Captura y Verificación"/>
    <s v="OPL"/>
    <s v="CG"/>
    <s v="OPL"/>
    <s v="UTSI"/>
    <e v="#REF!"/>
    <d v="2026-02-07T00:00:00"/>
    <d v="2026-02-17T00:00:00"/>
    <m/>
    <m/>
    <n v="1"/>
    <s v="Por iniciar"/>
    <m/>
    <m/>
    <m/>
    <m/>
    <m/>
    <m/>
  </r>
  <r>
    <s v="Coahuila"/>
    <x v="19"/>
    <s v="Envío del Acuerdo por el que se determina la designación del Ente Auditor"/>
    <s v="OPL"/>
    <s v="CG"/>
    <s v="OPL"/>
    <s v="UTSI"/>
    <e v="#REF!"/>
    <d v="2026-02-07T00:00:00"/>
    <d v="2026-02-17T00:00:00"/>
    <m/>
    <m/>
    <n v="1"/>
    <s v="Por iniciar"/>
    <m/>
    <m/>
    <m/>
    <m/>
    <m/>
    <m/>
  </r>
  <r>
    <s v="Coahuila"/>
    <x v="19"/>
    <s v="Envío del instrumento jurídico firmado por el OPL y el ente auditor"/>
    <s v="OPL"/>
    <s v="CG"/>
    <s v="OPL"/>
    <s v="UTSI"/>
    <e v="#REF!"/>
    <d v="2026-03-07T00:00:00"/>
    <d v="2026-03-17T00:00:00"/>
    <m/>
    <m/>
    <n v="1"/>
    <s v="Por iniciar"/>
    <m/>
    <m/>
    <m/>
    <m/>
    <m/>
    <m/>
  </r>
  <r>
    <s v="Coahuila"/>
    <x v="19"/>
    <s v="Ejecución de la prueba de funcionalidad del PREP"/>
    <s v="OPL"/>
    <s v="CG"/>
    <s v="OPL"/>
    <s v="UTSI"/>
    <e v="#REF!"/>
    <d v="2026-04-17T00:00:00"/>
    <d v="2026-04-27T00:00:00"/>
    <m/>
    <m/>
    <n v="1"/>
    <s v="Por iniciar"/>
    <m/>
    <m/>
    <m/>
    <m/>
    <m/>
    <m/>
  </r>
  <r>
    <s v="Coahuila"/>
    <x v="19"/>
    <s v="Ejecución del primer simulacro del PREP"/>
    <s v="OPL"/>
    <s v="CG"/>
    <s v="OPL"/>
    <s v="UTSI"/>
    <e v="#REF!"/>
    <d v="2026-05-17T00:00:00"/>
    <d v="2026-05-17T00:00:00"/>
    <m/>
    <m/>
    <n v="1"/>
    <s v="Por iniciar"/>
    <m/>
    <m/>
    <m/>
    <m/>
    <m/>
    <m/>
  </r>
  <r>
    <s v="Coahuila"/>
    <x v="19"/>
    <s v="Ejecución del segundo simulacro del PREP"/>
    <s v="OPL"/>
    <s v="CG"/>
    <s v="OPL"/>
    <s v="UTSI"/>
    <e v="#REF!"/>
    <d v="2026-05-24T00:00:00"/>
    <d v="2026-05-24T00:00:00"/>
    <m/>
    <m/>
    <n v="1"/>
    <s v="Por iniciar"/>
    <m/>
    <m/>
    <m/>
    <m/>
    <m/>
    <m/>
  </r>
  <r>
    <s v="Coahuila"/>
    <x v="19"/>
    <s v="Ejecución del tercer simulacro del PREP"/>
    <s v="OPL"/>
    <s v="CG"/>
    <s v="OPL"/>
    <s v="UTSI"/>
    <e v="#REF!"/>
    <d v="2026-05-31T00:00:00"/>
    <d v="2026-05-31T00:00:00"/>
    <m/>
    <m/>
    <n v="1"/>
    <s v="Por iniciar"/>
    <m/>
    <m/>
    <m/>
    <m/>
    <m/>
    <m/>
  </r>
  <r>
    <s v="Coahuila"/>
    <x v="19"/>
    <s v="Operación del PREP"/>
    <s v="OPL"/>
    <s v="CG"/>
    <s v="OPL"/>
    <s v="UTSI"/>
    <e v="#REF!"/>
    <d v="2026-06-07T00:00:00"/>
    <d v="2026-06-08T00:00:00"/>
    <m/>
    <m/>
    <n v="1"/>
    <s v="Por iniciar"/>
    <m/>
    <m/>
    <m/>
    <m/>
    <m/>
    <m/>
  </r>
  <r>
    <s v="Coahuila"/>
    <x v="20"/>
    <s v="Revisión del proyecto de los lineamientos de cómputo y del cuadernillo de consulta sobre votos válidos y votos nulos"/>
    <s v="INE"/>
    <s v="DEOE  "/>
    <s v="DEOE"/>
    <s v="DEOE"/>
    <e v="#REF!"/>
    <d v="2026-01-15T00:00:00"/>
    <d v="2026-02-15T00:00:00"/>
    <m/>
    <m/>
    <n v="1"/>
    <s v="Por iniciar"/>
    <m/>
    <m/>
    <m/>
    <m/>
    <m/>
    <m/>
  </r>
  <r>
    <s v="Coahuila"/>
    <x v="20"/>
    <s v="Aprobación de los lineamientos de cómputo y del cuadernillo de consulta sobre votos válidos y votos nulos"/>
    <s v="OPL"/>
    <s v="CG"/>
    <s v="OPL"/>
    <s v="DEOE"/>
    <e v="#REF!"/>
    <d v="2026-02-21T00:00:00"/>
    <d v="2026-02-28T00:00:00"/>
    <m/>
    <m/>
    <n v="1"/>
    <s v="Por iniciar"/>
    <m/>
    <m/>
    <m/>
    <m/>
    <m/>
    <m/>
  </r>
  <r>
    <s v="Coahuila"/>
    <x v="20"/>
    <s v="Remisión a la JLE en la entidad, de las propuestas de escenarios de cómputos, para la dictaminación de viabilidad"/>
    <s v="OPL"/>
    <s v="CG"/>
    <s v="OPL"/>
    <s v="DEOE"/>
    <e v="#REF!"/>
    <d v="2026-03-13T00:00:00"/>
    <d v="2026-03-13T00:00:00"/>
    <m/>
    <m/>
    <n v="1"/>
    <s v="Por iniciar"/>
    <m/>
    <m/>
    <m/>
    <m/>
    <m/>
    <m/>
  </r>
  <r>
    <s v="Coahuila"/>
    <x v="20"/>
    <s v="Remisión de las observaciones a los escenarios de Cómputos al OPL y a su vez informar de las mismas a la UTVOPL"/>
    <s v="INE"/>
    <s v="JLE"/>
    <s v="JLE"/>
    <s v="DEOE"/>
    <e v="#REF!"/>
    <d v="2026-03-14T00:00:00"/>
    <d v="2026-03-26T00:00:00"/>
    <m/>
    <m/>
    <n v="1"/>
    <s v="Por iniciar"/>
    <m/>
    <m/>
    <m/>
    <m/>
    <m/>
    <m/>
  </r>
  <r>
    <s v="Coahuila"/>
    <x v="20"/>
    <s v="Aprobación por parte de los órganos competentes del OPL de los distintos escenarios de cómputos"/>
    <s v="OPL"/>
    <s v="OD"/>
    <s v="OPL"/>
    <s v="DEOE"/>
    <e v="#REF!"/>
    <d v="2026-04-01T00:00:00"/>
    <d v="2026-04-15T00:00:00"/>
    <m/>
    <m/>
    <n v="1"/>
    <s v="Por iniciar"/>
    <m/>
    <m/>
    <m/>
    <m/>
    <m/>
    <m/>
  </r>
  <r>
    <s v="Coahuila"/>
    <x v="20"/>
    <s v="Asignación de las y los SE y CAE contratados por el INE para los OD del OPL a fin de que apoyen en los cómputos de las elecciones locales"/>
    <s v="INE"/>
    <s v="CD"/>
    <s v="JLE"/>
    <s v="DEOE"/>
    <e v="#REF!"/>
    <d v="2026-05-01T00:00:00"/>
    <d v="2026-05-31T00:00:00"/>
    <m/>
    <m/>
    <n v="1"/>
    <s v="Por iniciar"/>
    <m/>
    <m/>
    <m/>
    <m/>
    <m/>
    <m/>
  </r>
  <r>
    <s v="Coahuila"/>
    <x v="20"/>
    <s v="Aprobación por parte del órgano competente del OPL, del acuerdo mediante el cual se designa al personal que participará en las tareas de apoyo a los Cómputos Distritales"/>
    <s v="OPL"/>
    <s v="CG/OD"/>
    <s v="OPL"/>
    <s v="DEOE"/>
    <e v="#REF!"/>
    <d v="2026-05-01T00:00:00"/>
    <d v="2026-05-31T00:00:00"/>
    <m/>
    <m/>
    <n v="1"/>
    <s v="Por iniciar"/>
    <m/>
    <m/>
    <m/>
    <m/>
    <m/>
    <m/>
  </r>
  <r>
    <s v="Coahuila"/>
    <x v="20"/>
    <s v="El OPL informará el inicio de la creación del programa, sistema o herramienta informática a la UTVOPL y a la Junta Local del INE, así como de sus características y avances"/>
    <s v="OPL"/>
    <s v="CG"/>
    <s v="OPL"/>
    <s v="DEOE"/>
    <e v="#REF!"/>
    <d v="2026-02-01T00:00:00"/>
    <d v="2026-02-15T00:00:00"/>
    <m/>
    <m/>
    <n v="1"/>
    <s v="Por iniciar"/>
    <m/>
    <m/>
    <m/>
    <m/>
    <m/>
    <m/>
  </r>
  <r>
    <s v="Coahuila"/>
    <x v="20"/>
    <s v="El OPL remitirá por conducto de la UTVOPL a la DEOE, la dirección electrónica en la que se ubicará la aplicación, así como las claves y accesos necesarios para hacer pruebas y simulacros de captura"/>
    <s v="OPL"/>
    <s v="CG"/>
    <s v="OPL"/>
    <s v="DEOE"/>
    <e v="#REF!"/>
    <d v="2026-04-01T00:00:00"/>
    <d v="2026-04-07T00:00:00"/>
    <m/>
    <m/>
    <n v="1"/>
    <s v="Por iniciar"/>
    <m/>
    <m/>
    <m/>
    <m/>
    <m/>
    <m/>
  </r>
  <r>
    <s v="Coahuila"/>
    <x v="20"/>
    <s v="El OPL informará de la liberación de la herramienta informática de Cómputos y de su conclusión a la DEOE, por conducto de la UTVOPL"/>
    <s v="OPL"/>
    <s v="CG"/>
    <s v="OPL"/>
    <s v="DEOE"/>
    <e v="#REF!"/>
    <d v="2026-04-16T00:00:00"/>
    <d v="2026-04-30T00:00:00"/>
    <m/>
    <m/>
    <n v="1"/>
    <s v="Por iniciar"/>
    <m/>
    <m/>
    <m/>
    <m/>
    <m/>
    <m/>
  </r>
  <r>
    <s v="Coahuila"/>
    <x v="20"/>
    <s v="Capacitación regional a los órganos desconcentrados sobre Cómputos y la herramienta informática de Cómputos."/>
    <s v="OPL"/>
    <s v="OD"/>
    <s v="OPL"/>
    <s v="DEOE"/>
    <e v="#REF!"/>
    <d v="2026-04-27T00:00:00"/>
    <d v="2026-05-20T00:00:00"/>
    <m/>
    <m/>
    <n v="1"/>
    <s v="Por iniciar"/>
    <m/>
    <m/>
    <m/>
    <m/>
    <m/>
    <m/>
  </r>
  <r>
    <s v="Coahuila"/>
    <x v="20"/>
    <s v="Presentación del Informe que describa las etapas concluidas para el desarrollo de la herramienta informática, dicho informe será remitido a la DEOE, a través de la UTVOPL y con copia de conocimiento a la Junta Local del INE"/>
    <s v="OPL"/>
    <s v="CG"/>
    <s v="OPL"/>
    <s v="DEOE"/>
    <e v="#REF!"/>
    <d v="2026-05-01T00:00:00"/>
    <d v="2026-05-07T00:00:00"/>
    <m/>
    <m/>
    <n v="1"/>
    <s v="Por iniciar"/>
    <m/>
    <m/>
    <m/>
    <m/>
    <m/>
    <m/>
  </r>
  <r>
    <s v="Coahuila"/>
    <x v="20"/>
    <s v="Realización de al menos dos simulacros en los órganos competentes del OPL sobre el desarrollo de los cómputos en los OD con el uso de la herramienta informática"/>
    <s v="OPL"/>
    <s v="CD"/>
    <s v="OPL"/>
    <s v="DEOE"/>
    <e v="#REF!"/>
    <d v="2026-04-16T00:00:00"/>
    <d v="2026-05-28T00:00:00"/>
    <m/>
    <m/>
    <n v="1"/>
    <s v="Por iniciar"/>
    <m/>
    <m/>
    <m/>
    <m/>
    <m/>
    <m/>
  </r>
  <r>
    <s v="Coahuila"/>
    <x v="20"/>
    <s v="Aprobación de la habilitación de espacios para la instalación de grupos de trabajo y, en su caso, puntos de recuento"/>
    <s v="OPL"/>
    <s v="CG/OD"/>
    <s v="OPL"/>
    <s v="DEOE"/>
    <e v="#REF!"/>
    <d v="2026-06-09T00:00:00"/>
    <d v="2026-06-09T00:00:00"/>
    <m/>
    <m/>
    <n v="1"/>
    <s v="Por iniciar"/>
    <m/>
    <m/>
    <m/>
    <m/>
    <m/>
    <m/>
  </r>
  <r>
    <s v="Coahuila"/>
    <x v="20"/>
    <s v="Cómputos Distritales"/>
    <s v="OPL"/>
    <s v="OD"/>
    <s v="OPL"/>
    <s v="OPL"/>
    <e v="#REF!"/>
    <d v="2026-06-10T00:00:00"/>
    <d v="2026-06-13T00:00:00"/>
    <m/>
    <m/>
    <n v="1"/>
    <s v="Por iniciar"/>
    <m/>
    <m/>
    <m/>
    <m/>
    <m/>
    <m/>
  </r>
  <r>
    <s v="Coahuila"/>
    <x v="20"/>
    <s v="Cómputo Estatal para la asignación Diputaciones de Representación Proporcional"/>
    <s v="OPL"/>
    <s v="CG"/>
    <s v="OPL"/>
    <s v="OPL"/>
    <e v="#REF!"/>
    <d v="2026-06-14T00:00:00"/>
    <d v="2026-06-14T00:00:00"/>
    <m/>
    <m/>
    <n v="1"/>
    <s v="Por iniciar"/>
    <m/>
    <m/>
    <m/>
    <m/>
    <m/>
    <m/>
  </r>
  <r>
    <s v="Coahuila"/>
    <x v="21"/>
    <s v="Difusión al OPL del Acuerdo del CG, incluyendo la Convocatoria y el Formato de acreditación; así como información sobre el procedimiento de acreditación"/>
    <s v="INE/OPL"/>
    <s v="CAI/CG"/>
    <s v="CAI"/>
    <s v="CAI"/>
    <m/>
    <d v="2025-09-01T00:00:00"/>
    <d v="2025-09-30T00:00:00"/>
    <m/>
    <m/>
    <m/>
    <m/>
    <m/>
    <m/>
    <m/>
    <m/>
    <m/>
    <m/>
  </r>
  <r>
    <s v="Coahuila"/>
    <x v="21"/>
    <s v="Recepción de documentación sobre las características del proceso local enviado por el OPL"/>
    <s v="INE"/>
    <s v="CAI/JLE"/>
    <s v="OPL"/>
    <s v="CAI"/>
    <m/>
    <d v="2025-09-20T00:00:00"/>
    <d v="2026-04-26T00:00:00"/>
    <m/>
    <m/>
    <m/>
    <m/>
    <m/>
    <m/>
    <m/>
    <m/>
    <m/>
    <m/>
  </r>
  <r>
    <s v="Coahuila"/>
    <x v="21"/>
    <s v="Recepción de las solicitudes de acreditación enviadas por el OPL"/>
    <s v="INE"/>
    <s v="CAI"/>
    <s v="CAI"/>
    <s v="CAI"/>
    <m/>
    <d v="2025-09-01T00:00:00"/>
    <d v="2026-05-22T00:00:00"/>
    <m/>
    <m/>
    <m/>
    <m/>
    <m/>
    <m/>
    <m/>
    <m/>
    <m/>
    <m/>
  </r>
  <r>
    <s v="Coahuila"/>
    <x v="21"/>
    <s v="Remitir al OPL, que reconozcan la figura de visitante extranjero, el listado de acreditados"/>
    <s v="INE"/>
    <s v="CAI"/>
    <s v="CAI"/>
    <s v="CAI"/>
    <m/>
    <d v="2025-09-20T00:00:00"/>
    <d v="2026-05-31T00:00:00"/>
    <m/>
    <m/>
    <m/>
    <m/>
    <m/>
    <m/>
    <m/>
    <m/>
    <m/>
    <m/>
  </r>
  <r>
    <s v="Coahuila"/>
    <x v="22"/>
    <s v="Aprobación de modelos de pautas por parte del OPL"/>
    <s v="OPL"/>
    <s v="CG"/>
    <s v="OPL"/>
    <s v="DEPPP"/>
    <e v="#REF!"/>
    <d v="2025-11-15T00:00:00"/>
    <d v="2025-11-30T00:00:00"/>
    <m/>
    <m/>
    <n v="1"/>
    <s v="Por iniciar"/>
    <m/>
    <m/>
    <m/>
    <m/>
    <m/>
    <m/>
  </r>
  <r>
    <s v="Coahuila"/>
    <x v="22"/>
    <s v="Aprobación de pautas de autoridades electorales por parte de la Junta General Ejecutiva del INE"/>
    <s v="INE"/>
    <s v="JGE/DEPPP"/>
    <s v="DEPPP"/>
    <s v="DEPPP"/>
    <e v="#REF!"/>
    <d v="2025-11-15T00:00:00"/>
    <d v="2025-11-30T00:00:00"/>
    <m/>
    <m/>
    <n v="1"/>
    <s v="Por iniciar"/>
    <m/>
    <m/>
    <m/>
    <m/>
    <m/>
    <m/>
  </r>
  <r>
    <s v="Coahuila"/>
    <x v="22"/>
    <s v="Aprobación de pautas de partidos políticos por parte del Comité de Radio y Televisión del INE"/>
    <s v="INE"/>
    <s v="DEPPP"/>
    <s v="DEPPP"/>
    <s v="DEPPP"/>
    <e v="#REF!"/>
    <d v="2025-12-01T00:00:00"/>
    <d v="2025-12-15T00:00:00"/>
    <m/>
    <m/>
    <n v="1"/>
    <s v="Por iniciar"/>
    <m/>
    <m/>
    <m/>
    <m/>
    <m/>
    <m/>
  </r>
  <r>
    <s v="Coahuila"/>
    <x v="23"/>
    <s v="Planeación de la Fiscalización"/>
    <s v="INE"/>
    <s v="UTF"/>
    <s v="INE"/>
    <s v="UTF"/>
    <e v="#REF!"/>
    <d v="2025-08-01T00:00:00"/>
    <d v="2026-04-28T00:00:00"/>
    <m/>
    <m/>
    <n v="1"/>
    <s v="Por iniciar"/>
    <m/>
    <m/>
    <m/>
    <m/>
    <m/>
    <m/>
  </r>
  <r>
    <s v="Coahuila"/>
    <x v="23"/>
    <s v="Fiscalización del periodo de precampaña y obtención del apoyo de la ciudadanía"/>
    <s v="INE"/>
    <s v="UTF"/>
    <s v="INE"/>
    <s v="UTF"/>
    <e v="#REF!"/>
    <d v="2026-02-26T00:00:00"/>
    <d v="2026-04-30T00:00:00"/>
    <m/>
    <m/>
    <n v="1"/>
    <s v="Por iniciar"/>
    <m/>
    <m/>
    <m/>
    <m/>
    <m/>
    <m/>
  </r>
  <r>
    <s v="Coahuila"/>
    <x v="23"/>
    <s v="Fiscalización del periodo de campaña"/>
    <s v="INE"/>
    <s v="UTF"/>
    <s v="INE"/>
    <s v="UTF"/>
    <e v="#REF!"/>
    <d v="2026-04-24T00:00:00"/>
    <d v="2026-07-17T00:00:00"/>
    <m/>
    <m/>
    <n v="1"/>
    <s v="Por iniciar"/>
    <m/>
    <m/>
    <m/>
    <m/>
    <m/>
    <m/>
  </r>
  <r>
    <s v="Coahuila"/>
    <x v="24"/>
    <s v="Proporcionar a la Dirección de Instrucción Recursal, dependiente de la DJ del INE, información necesaria para la atención de las impugnaciones presentadas por los partidos políticos, aspirantes y  candidaturas independientes en contra del Dictamen Consolidado y Resolución  de la revisión a los informes de obtención del apoyo de la ciudadanía, precampaña y campaña."/>
    <s v="INE"/>
    <s v="UTF"/>
    <s v="INE"/>
    <s v="UTF"/>
    <e v="#REF!"/>
    <d v="2026-08-01T00:00:00"/>
    <d v="2026-09-17T00:00:00"/>
    <m/>
    <m/>
    <n v="1"/>
    <s v="Por iniciar"/>
    <m/>
    <m/>
    <m/>
    <m/>
    <m/>
    <m/>
  </r>
  <r>
    <s v="Coahuila"/>
    <x v="24"/>
    <s v="Elaborar y someter a consideración de la Comisión de Fiscalización el proyecto de resolución de los procedimientos administrativos sancionadores, para su posterior presentación al Consejo General."/>
    <s v="INE"/>
    <s v="UTF"/>
    <s v="INE"/>
    <s v="UTF"/>
    <e v="#REF!"/>
    <d v="2025-08-01T00:00:00"/>
    <d v="2026-07-25T00:00:00"/>
    <m/>
    <m/>
    <n v="1"/>
    <s v="Por iniciar"/>
    <m/>
    <m/>
    <m/>
    <m/>
    <m/>
    <m/>
  </r>
  <r>
    <s v="Coahuila"/>
    <x v="25"/>
    <s v="Integración, producción y entrega a las JLE de la Guía para las y los funcionarios de Mesas de Escrutinio y Cómputo del Voto Anticipado."/>
    <s v="INE/OPL"/>
    <s v="OPL"/>
    <s v="DECEYEC"/>
    <s v="DEOE"/>
    <e v="#REF!"/>
    <d v="2026-01-01T00:00:00"/>
    <d v="2026-04-30T00:00:00"/>
    <m/>
    <m/>
    <n v="1"/>
    <s v="Por iniciar"/>
    <m/>
    <m/>
    <m/>
    <m/>
    <m/>
    <m/>
  </r>
  <r>
    <s v="Coahuila"/>
    <x v="25"/>
    <s v="Integración, producción y entrega a las JLE del Listado de Actividades para las y los Funcionarios de las Mesas de Escrutinio y Cómputo del Voto Anticipado."/>
    <s v="INE/OPL"/>
    <s v="OPL"/>
    <s v="DECEYEC"/>
    <s v="DEOE"/>
    <e v="#REF!"/>
    <d v="2026-01-01T00:00:00"/>
    <d v="2026-06-06T00:00:00"/>
    <m/>
    <m/>
    <n v="1"/>
    <s v="Por iniciar"/>
    <m/>
    <m/>
    <m/>
    <m/>
    <m/>
    <m/>
  </r>
  <r>
    <s v="Coahuila"/>
    <x v="25"/>
    <s v="Primera insaculación para integrar MEC de VA"/>
    <s v="INE"/>
    <s v="DECEYEC"/>
    <s v="DECEYEC"/>
    <s v="DEOE"/>
    <e v="#REF!"/>
    <d v="2026-02-06T00:00:00"/>
    <d v="2026-02-06T00:00:00"/>
    <m/>
    <m/>
    <n v="1"/>
    <s v="Por iniciar"/>
    <m/>
    <m/>
    <m/>
    <m/>
    <m/>
    <m/>
  </r>
  <r>
    <s v="Coahuila"/>
    <x v="25"/>
    <s v="Proyección del número de boletas a imprimir, derivada del número de SIILNEVA Recopiladas."/>
    <s v="INE"/>
    <s v="DEOE"/>
    <s v="DEOE"/>
    <s v="DEOE"/>
    <e v="#REF!"/>
    <d v="2026-03-03T00:00:00"/>
    <d v="2026-03-05T00:00:00"/>
    <m/>
    <m/>
    <n v="1"/>
    <s v="Por iniciar"/>
    <m/>
    <m/>
    <m/>
    <m/>
    <m/>
    <m/>
  </r>
  <r>
    <s v="Coahuila"/>
    <x v="25"/>
    <s v="Producción y entrega a las JLE del material para simulacros de MEC del VA"/>
    <s v="INE/OPL"/>
    <s v="OPL"/>
    <s v="DECEYEC"/>
    <s v="DEOE"/>
    <e v="#REF!"/>
    <d v="2026-03-01T00:00:00"/>
    <d v="2026-04-30T00:00:00"/>
    <m/>
    <m/>
    <n v="1"/>
    <s v="Por iniciar"/>
    <m/>
    <m/>
    <m/>
    <m/>
    <m/>
    <m/>
  </r>
  <r>
    <s v="Coahuila"/>
    <x v="25"/>
    <s v="Segunda Insaculación para integrar MEC de VA"/>
    <s v="INE"/>
    <s v="DECEYEC/JDE"/>
    <s v="DECEYEC"/>
    <s v="DEOE"/>
    <e v="#REF!"/>
    <d v="2026-04-07T00:00:00"/>
    <d v="2026-04-07T00:00:00"/>
    <m/>
    <m/>
    <n v="1"/>
    <s v="Por iniciar"/>
    <m/>
    <m/>
    <m/>
    <m/>
    <m/>
    <m/>
  </r>
  <r>
    <s v="Coahuila"/>
    <x v="25"/>
    <s v="Entrega del OPL a la JLE de los materiales y documentación electoral para la integración de los SPES JL  y para el escrutinio y cómputo del Voto Anticipado."/>
    <s v="OPL"/>
    <s v="OPL/DEOE/JLE"/>
    <s v="OPL"/>
    <s v="DEOE"/>
    <e v="#REF!"/>
    <d v="2026-05-11T00:00:00"/>
    <d v="2026-05-15T00:00:00"/>
    <m/>
    <m/>
    <n v="1"/>
    <s v="Por iniciar"/>
    <m/>
    <m/>
    <m/>
    <m/>
    <m/>
    <m/>
  </r>
  <r>
    <s v="Coahuila"/>
    <x v="25"/>
    <s v="Integración y entrega de SPES JL VA a las JDE."/>
    <s v="INE"/>
    <s v="DEOE/JLE/JDE"/>
    <s v="JLE"/>
    <s v="DEOE"/>
    <e v="#REF!"/>
    <d v="2026-05-16T00:00:00"/>
    <d v="2026-05-17T00:00:00"/>
    <m/>
    <m/>
    <n v="1"/>
    <s v="Por iniciar"/>
    <m/>
    <m/>
    <m/>
    <m/>
    <m/>
    <m/>
  </r>
  <r>
    <s v="Coahuila"/>
    <x v="25"/>
    <s v="Periodo de Votación Anticipada Presencial a domicilio."/>
    <s v="INE"/>
    <s v="DEOE/JLE/JDE"/>
    <s v="JLE"/>
    <s v="DEOE"/>
    <e v="#REF!"/>
    <d v="2026-05-18T00:00:00"/>
    <d v="2026-05-24T00:00:00"/>
    <m/>
    <m/>
    <n v="1"/>
    <s v="Por iniciar"/>
    <m/>
    <m/>
    <m/>
    <m/>
    <m/>
    <m/>
  </r>
  <r>
    <s v="Coahuila"/>
    <x v="25"/>
    <s v="Periodo de Votación Electrónica Anticipada por Internet."/>
    <s v="INE"/>
    <s v="DERFE/UTSI"/>
    <s v="DERFE"/>
    <s v="DEOE"/>
    <m/>
    <d v="2026-05-18T00:00:00"/>
    <d v="2026-06-07T00:00:00"/>
    <m/>
    <m/>
    <n v="1"/>
    <s v="Por iniciar"/>
    <m/>
    <m/>
    <m/>
    <m/>
    <m/>
    <m/>
  </r>
  <r>
    <s v="Coahuila"/>
    <x v="25"/>
    <s v="Escrutinio y cómputo del Voto Anticipado."/>
    <s v="INE"/>
    <s v="JDE"/>
    <s v="JLE"/>
    <s v="DEOE"/>
    <e v="#REF!"/>
    <d v="2026-06-07T00:00:00"/>
    <d v="2026-06-07T00:00:00"/>
    <m/>
    <m/>
    <n v="1"/>
    <s v="Por iniciar"/>
    <m/>
    <m/>
    <m/>
    <m/>
    <m/>
    <m/>
  </r>
  <r>
    <s v="Coahuila"/>
    <x v="25"/>
    <s v="Incoporación de resultados del Voto Anticipado a los cómputos distritales"/>
    <s v="OPL"/>
    <s v="OPL"/>
    <s v="OPL"/>
    <s v="DEOE"/>
    <m/>
    <d v="2026-06-10T00:00:00"/>
    <d v="2026-06-13T00:00:00"/>
    <m/>
    <m/>
    <n v="1"/>
    <s v="Por iniciar"/>
    <m/>
    <m/>
    <m/>
    <m/>
    <m/>
    <m/>
  </r>
  <r>
    <s v="Coahuila"/>
    <x v="26"/>
    <s v="Celebración del Convenio Marco de Coordinación y Colaboración con las autoridades penitenciarias competentes "/>
    <s v="INE/OPL"/>
    <s v="DEAJ/JLE/OPL"/>
    <s v="JLE"/>
    <s v="DEOE"/>
    <e v="#REF!"/>
    <d v="2025-12-01T00:00:00"/>
    <d v="2026-01-15T00:00:00"/>
    <m/>
    <m/>
    <n v="1"/>
    <s v="Por iniciar"/>
    <m/>
    <m/>
    <m/>
    <m/>
    <m/>
    <m/>
  </r>
  <r>
    <s v="Coahuila"/>
    <x v="26"/>
    <s v="Integración, producción y entrega a las JLE de la Guía para las y los funcionarios de Mesas de Escrutinio y Cómputo del Voto de las Personas en Prisión Preventiva"/>
    <s v="INE/OPL"/>
    <s v="OPL"/>
    <s v="DECEYEC"/>
    <s v="DEOE"/>
    <e v="#REF!"/>
    <d v="2026-01-01T00:00:00"/>
    <d v="2026-04-30T00:00:00"/>
    <m/>
    <m/>
    <n v="1"/>
    <s v="Por iniciar"/>
    <m/>
    <m/>
    <m/>
    <m/>
    <m/>
    <m/>
  </r>
  <r>
    <s v="Coahuila"/>
    <x v="26"/>
    <s v="Integración, producción y entrega a las JLE del Listado de Actividades para las y los Funcionarios de las Mesas de Escrutinio y Cómputo del Voto de las Personas en Prisión Preventiva"/>
    <s v="INE/OPL"/>
    <s v="OPL"/>
    <s v="DECEYEC"/>
    <s v="DEOE"/>
    <e v="#REF!"/>
    <d v="2026-01-01T00:00:00"/>
    <d v="2026-05-31T00:00:00"/>
    <m/>
    <m/>
    <n v="1"/>
    <s v="Por iniciar"/>
    <m/>
    <m/>
    <m/>
    <m/>
    <m/>
    <m/>
  </r>
  <r>
    <s v="Coahuila"/>
    <x v="26"/>
    <s v="Impresión y entrega a las JLE del Cartel &quot;¿Estás en Prisión Preventiva? ¡Puedes votar!&quot;"/>
    <s v="INE/OPL"/>
    <s v="OPL"/>
    <s v="DECEYEC"/>
    <s v="DECEYEC"/>
    <e v="#REF!"/>
    <d v="2026-01-01T00:00:00"/>
    <d v="2026-03-22T00:00:00"/>
    <m/>
    <m/>
    <n v="1"/>
    <s v="Por iniciar"/>
    <m/>
    <m/>
    <m/>
    <m/>
    <m/>
    <m/>
  </r>
  <r>
    <s v="Coahuila"/>
    <x v="26"/>
    <s v="Entrega en los Centros Penitenciarios de las cartas invitación a las PPP para su participación en el PEL 2025-2026"/>
    <s v="INE"/>
    <s v="JLE/JDE"/>
    <s v="JLE"/>
    <s v="DEOE"/>
    <e v="#REF!"/>
    <d v="2026-01-09T00:00:00"/>
    <d v="2026-01-16T00:00:00"/>
    <m/>
    <m/>
    <n v="1"/>
    <s v="Por iniciar"/>
    <m/>
    <m/>
    <m/>
    <m/>
    <m/>
    <m/>
  </r>
  <r>
    <s v="Coahuila"/>
    <x v="26"/>
    <s v="Integración, producción y entrega del &quot;Resumen de las opciones electorales de los partidos políticos&quot; a las JLE"/>
    <s v="INE/OPL"/>
    <s v="OPL"/>
    <s v="DECEYEC"/>
    <s v="DEOE"/>
    <e v="#REF!"/>
    <d v="2026-02-01T00:00:00"/>
    <d v="2026-05-15T00:00:00"/>
    <m/>
    <m/>
    <n v="1"/>
    <s v="Por iniciar"/>
    <m/>
    <m/>
    <m/>
    <m/>
    <m/>
    <m/>
  </r>
  <r>
    <s v="Coahuila"/>
    <x v="26"/>
    <s v="Primera insaculación para integrar MEC de VPPP"/>
    <s v="INE"/>
    <s v="DECEyEC"/>
    <s v="DECEYEC"/>
    <s v="DEOE"/>
    <e v="#REF!"/>
    <d v="2026-02-06T00:00:00"/>
    <d v="2026-02-06T00:00:00"/>
    <m/>
    <m/>
    <n v="1"/>
    <s v="Por iniciar"/>
    <m/>
    <m/>
    <m/>
    <m/>
    <m/>
    <m/>
  </r>
  <r>
    <s v="Coahuila"/>
    <x v="26"/>
    <s v="Entrega de proyección del número de boletas y documentación electoral a imprimir"/>
    <s v="INE"/>
    <s v="DEOE"/>
    <s v="DEOE"/>
    <s v="DEOE"/>
    <e v="#REF!"/>
    <d v="2026-03-02T00:00:00"/>
    <d v="2026-04-15T00:00:00"/>
    <m/>
    <m/>
    <n v="1"/>
    <s v="Por iniciar"/>
    <m/>
    <m/>
    <m/>
    <m/>
    <m/>
    <m/>
  </r>
  <r>
    <s v="Coahuila"/>
    <x v="26"/>
    <s v="Producción y entrega a las JLE del material para simulacros de MEC del VPPP"/>
    <s v="INE/OPL"/>
    <s v="OPL"/>
    <s v="DECEYEC"/>
    <s v="DEOE"/>
    <e v="#REF!"/>
    <d v="2026-03-01T00:00:00"/>
    <d v="2026-04-30T00:00:00"/>
    <m/>
    <m/>
    <n v="1"/>
    <s v="Por iniciar"/>
    <m/>
    <m/>
    <m/>
    <m/>
    <m/>
    <m/>
  </r>
  <r>
    <s v="Coahuila"/>
    <x v="26"/>
    <s v="Segunda Insaculación para integrar MEC de VPPP"/>
    <s v="INE"/>
    <s v="DECEyEC/ JDE"/>
    <s v="DECEYEC"/>
    <s v="DEOE"/>
    <e v="#REF!"/>
    <d v="2026-04-07T00:00:00"/>
    <d v="2026-04-07T00:00:00"/>
    <m/>
    <m/>
    <n v="1"/>
    <s v="Por iniciar"/>
    <m/>
    <m/>
    <m/>
    <m/>
    <m/>
    <m/>
  </r>
  <r>
    <s v="Coahuila"/>
    <x v="26"/>
    <s v="Conteo y sellado de las boletas electorales y su entrega a las JLE junto con los materiales y documentación electoral para la recepción de la votación"/>
    <s v="INE/OPL"/>
    <s v="OPL/DEOE/ DECEyEC"/>
    <s v="OPL"/>
    <s v="DEOE"/>
    <e v="#REF!"/>
    <d v="2026-05-11T00:00:00"/>
    <d v="2026-05-15T00:00:00"/>
    <m/>
    <m/>
    <n v="1"/>
    <s v="Por iniciar"/>
    <m/>
    <m/>
    <m/>
    <m/>
    <m/>
    <m/>
  </r>
  <r>
    <s v="Coahuila"/>
    <x v="26"/>
    <s v="Entrega a las JLE de los materiales y documentación electoral para el escrutinio y cómputo de la votación"/>
    <s v="INE/OPL"/>
    <s v="OPL/DEOE/ DECEyEC"/>
    <s v="OPL"/>
    <s v="DEOE"/>
    <e v="#REF!"/>
    <d v="2026-05-01T00:00:00"/>
    <d v="2026-05-29T00:00:00"/>
    <m/>
    <m/>
    <n v="1"/>
    <s v="Por iniciar"/>
    <m/>
    <m/>
    <m/>
    <m/>
    <m/>
    <m/>
  </r>
  <r>
    <s v="Coahuila"/>
    <x v="26"/>
    <s v="Integración y entrega de los SPES JL a las JDE"/>
    <s v="INE"/>
    <s v="JLE/DERFE"/>
    <s v="DEOE"/>
    <s v="DEOE"/>
    <e v="#REF!"/>
    <d v="2026-05-16T00:00:00"/>
    <d v="2026-05-17T00:00:00"/>
    <m/>
    <m/>
    <n v="1"/>
    <s v="Por iniciar"/>
    <m/>
    <m/>
    <m/>
    <m/>
    <m/>
    <m/>
  </r>
  <r>
    <s v="Coahuila"/>
    <x v="26"/>
    <s v="Periodo de votación anticipada de las PPP"/>
    <s v="INE"/>
    <s v="JLE/JDE"/>
    <s v="JLE"/>
    <s v="DEOE"/>
    <e v="#REF!"/>
    <d v="2026-05-18T00:00:00"/>
    <d v="2026-05-24T00:00:00"/>
    <m/>
    <m/>
    <n v="1"/>
    <s v="Por iniciar"/>
    <m/>
    <m/>
    <m/>
    <m/>
    <m/>
    <m/>
  </r>
  <r>
    <s v="Coahuila"/>
    <x v="26"/>
    <s v="Escrutinio y cómputo del VPPP"/>
    <s v="INE"/>
    <s v="CD / MEC VPPP"/>
    <s v="JLE"/>
    <s v="DEOE"/>
    <e v="#REF!"/>
    <d v="2026-06-07T00:00:00"/>
    <d v="2026-06-07T00:00:00"/>
    <m/>
    <m/>
    <n v="1"/>
    <s v="Por iniciar"/>
    <m/>
    <m/>
    <m/>
    <m/>
    <m/>
    <m/>
  </r>
  <r>
    <m/>
    <x v="27"/>
    <m/>
    <m/>
    <m/>
    <m/>
    <m/>
    <m/>
    <m/>
    <s v=" "/>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0B63CF3-B4E4-46AF-99C5-ECD89802DB3A}" name="TablaDiná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32" firstHeaderRow="1" firstDataRow="1" firstDataCol="1"/>
  <pivotFields count="20">
    <pivotField showAll="0"/>
    <pivotField axis="axisRow" showAll="0">
      <items count="29">
        <item x="16"/>
        <item x="12"/>
        <item x="11"/>
        <item x="4"/>
        <item x="20"/>
        <item x="1"/>
        <item x="14"/>
        <item x="23"/>
        <item x="9"/>
        <item x="8"/>
        <item x="2"/>
        <item x="15"/>
        <item x="3"/>
        <item x="0"/>
        <item x="17"/>
        <item x="10"/>
        <item x="6"/>
        <item x="19"/>
        <item x="5"/>
        <item x="22"/>
        <item x="18"/>
        <item x="24"/>
        <item x="13"/>
        <item x="7"/>
        <item x="21"/>
        <item x="25"/>
        <item x="26"/>
        <item x="27"/>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29">
    <i>
      <x/>
    </i>
    <i>
      <x v="1"/>
    </i>
    <i>
      <x v="2"/>
    </i>
    <i>
      <x v="3"/>
    </i>
    <i>
      <x v="4"/>
    </i>
    <i>
      <x v="5"/>
    </i>
    <i>
      <x v="6"/>
    </i>
    <i>
      <x v="7"/>
    </i>
    <i>
      <x v="8"/>
    </i>
    <i>
      <x v="9"/>
    </i>
    <i>
      <x v="10"/>
    </i>
    <i>
      <x v="11"/>
    </i>
    <i>
      <x v="12"/>
    </i>
    <i>
      <x v="13"/>
    </i>
    <i>
      <x v="14"/>
    </i>
    <i>
      <x v="15"/>
    </i>
    <i>
      <x v="16"/>
    </i>
    <i>
      <x v="17"/>
    </i>
    <i>
      <x v="18"/>
    </i>
    <i>
      <x v="19"/>
    </i>
    <i>
      <x v="20"/>
    </i>
    <i>
      <x v="21"/>
    </i>
    <i>
      <x v="22"/>
    </i>
    <i>
      <x v="23"/>
    </i>
    <i>
      <x v="24"/>
    </i>
    <i>
      <x v="25"/>
    </i>
    <i>
      <x v="26"/>
    </i>
    <i>
      <x v="27"/>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8ED72-778A-49D9-AA92-076BD1118926}">
  <dimension ref="A2:B28"/>
  <sheetViews>
    <sheetView workbookViewId="0">
      <selection activeCell="A6" sqref="A6"/>
    </sheetView>
  </sheetViews>
  <sheetFormatPr baseColWidth="10" defaultColWidth="8.88671875" defaultRowHeight="14.4" x14ac:dyDescent="0.3"/>
  <cols>
    <col min="1" max="1" width="37.33203125" customWidth="1"/>
  </cols>
  <sheetData>
    <row r="2" spans="1:2" x14ac:dyDescent="0.3">
      <c r="A2" s="1" t="s">
        <v>0</v>
      </c>
      <c r="B2">
        <v>1</v>
      </c>
    </row>
    <row r="3" spans="1:2" ht="28.8" x14ac:dyDescent="0.3">
      <c r="A3" s="4" t="s">
        <v>1</v>
      </c>
      <c r="B3">
        <v>2</v>
      </c>
    </row>
    <row r="4" spans="1:2" x14ac:dyDescent="0.3">
      <c r="A4" s="1" t="s">
        <v>2</v>
      </c>
      <c r="B4">
        <v>3</v>
      </c>
    </row>
    <row r="5" spans="1:2" x14ac:dyDescent="0.3">
      <c r="A5" s="1" t="s">
        <v>3</v>
      </c>
      <c r="B5">
        <v>4</v>
      </c>
    </row>
    <row r="6" spans="1:2" x14ac:dyDescent="0.3">
      <c r="A6" s="4" t="s">
        <v>4</v>
      </c>
      <c r="B6">
        <v>5</v>
      </c>
    </row>
    <row r="7" spans="1:2" ht="28.8" x14ac:dyDescent="0.3">
      <c r="A7" s="5" t="s">
        <v>5</v>
      </c>
      <c r="B7">
        <v>6</v>
      </c>
    </row>
    <row r="8" spans="1:2" x14ac:dyDescent="0.3">
      <c r="A8" s="1" t="s">
        <v>6</v>
      </c>
      <c r="B8">
        <v>7</v>
      </c>
    </row>
    <row r="9" spans="1:2" x14ac:dyDescent="0.3">
      <c r="A9" s="1" t="s">
        <v>7</v>
      </c>
      <c r="B9">
        <v>8</v>
      </c>
    </row>
    <row r="10" spans="1:2" ht="28.8" x14ac:dyDescent="0.3">
      <c r="A10" s="1" t="s">
        <v>8</v>
      </c>
      <c r="B10">
        <v>9</v>
      </c>
    </row>
    <row r="11" spans="1:2" ht="28.8" x14ac:dyDescent="0.3">
      <c r="A11" s="4" t="s">
        <v>9</v>
      </c>
      <c r="B11">
        <v>10</v>
      </c>
    </row>
    <row r="12" spans="1:2" ht="28.8" x14ac:dyDescent="0.3">
      <c r="A12" s="4" t="s">
        <v>10</v>
      </c>
      <c r="B12">
        <v>11</v>
      </c>
    </row>
    <row r="13" spans="1:2" x14ac:dyDescent="0.3">
      <c r="A13" s="1" t="s">
        <v>11</v>
      </c>
      <c r="B13">
        <v>12</v>
      </c>
    </row>
    <row r="14" spans="1:2" x14ac:dyDescent="0.3">
      <c r="A14" s="1" t="s">
        <v>12</v>
      </c>
      <c r="B14">
        <v>13</v>
      </c>
    </row>
    <row r="15" spans="1:2" ht="28.8" x14ac:dyDescent="0.3">
      <c r="A15" s="1" t="s">
        <v>13</v>
      </c>
      <c r="B15">
        <v>14</v>
      </c>
    </row>
    <row r="16" spans="1:2" x14ac:dyDescent="0.3">
      <c r="A16" s="1" t="s">
        <v>14</v>
      </c>
      <c r="B16">
        <v>15</v>
      </c>
    </row>
    <row r="17" spans="1:2" x14ac:dyDescent="0.3">
      <c r="A17" s="1" t="s">
        <v>15</v>
      </c>
      <c r="B17">
        <v>16</v>
      </c>
    </row>
    <row r="18" spans="1:2" x14ac:dyDescent="0.3">
      <c r="A18" s="4" t="s">
        <v>16</v>
      </c>
      <c r="B18">
        <v>17</v>
      </c>
    </row>
    <row r="19" spans="1:2" x14ac:dyDescent="0.3">
      <c r="A19" s="1" t="s">
        <v>17</v>
      </c>
      <c r="B19">
        <v>18</v>
      </c>
    </row>
    <row r="20" spans="1:2" x14ac:dyDescent="0.3">
      <c r="A20" s="4" t="s">
        <v>18</v>
      </c>
      <c r="B20">
        <v>19</v>
      </c>
    </row>
    <row r="21" spans="1:2" x14ac:dyDescent="0.3">
      <c r="A21" s="1" t="s">
        <v>19</v>
      </c>
      <c r="B21">
        <v>20</v>
      </c>
    </row>
    <row r="22" spans="1:2" x14ac:dyDescent="0.3">
      <c r="A22" s="1" t="s">
        <v>20</v>
      </c>
      <c r="B22">
        <v>21</v>
      </c>
    </row>
    <row r="23" spans="1:2" x14ac:dyDescent="0.3">
      <c r="A23" s="1" t="s">
        <v>21</v>
      </c>
      <c r="B23">
        <v>22</v>
      </c>
    </row>
    <row r="24" spans="1:2" x14ac:dyDescent="0.3">
      <c r="A24" s="2" t="s">
        <v>22</v>
      </c>
      <c r="B24">
        <v>23</v>
      </c>
    </row>
    <row r="25" spans="1:2" ht="28.8" x14ac:dyDescent="0.3">
      <c r="A25" s="4" t="s">
        <v>23</v>
      </c>
      <c r="B25">
        <v>24</v>
      </c>
    </row>
    <row r="26" spans="1:2" x14ac:dyDescent="0.3">
      <c r="A26" s="3" t="s">
        <v>24</v>
      </c>
      <c r="B26">
        <v>25</v>
      </c>
    </row>
    <row r="27" spans="1:2" ht="28.8" x14ac:dyDescent="0.3">
      <c r="A27" s="3" t="s">
        <v>25</v>
      </c>
      <c r="B27">
        <v>26</v>
      </c>
    </row>
    <row r="28" spans="1:2" x14ac:dyDescent="0.3">
      <c r="A28" s="4" t="s">
        <v>26</v>
      </c>
      <c r="B28">
        <v>27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EE648-FD08-4CB0-81C6-868F698071FE}">
  <dimension ref="A1:I135"/>
  <sheetViews>
    <sheetView workbookViewId="0">
      <selection activeCell="A13" sqref="A13"/>
    </sheetView>
  </sheetViews>
  <sheetFormatPr baseColWidth="10" defaultColWidth="11.44140625" defaultRowHeight="15" customHeight="1" x14ac:dyDescent="0.3"/>
  <cols>
    <col min="1" max="1" width="30.5546875" customWidth="1"/>
    <col min="2" max="2" width="11.44140625" customWidth="1"/>
    <col min="3" max="3" width="57.6640625" customWidth="1"/>
    <col min="4" max="5" width="17.5546875" customWidth="1"/>
    <col min="6" max="6" width="11.44140625" customWidth="1"/>
    <col min="7" max="8" width="11.44140625" hidden="1" customWidth="1"/>
    <col min="9" max="9" width="11.44140625" customWidth="1"/>
  </cols>
  <sheetData>
    <row r="1" spans="1:8" ht="21" x14ac:dyDescent="0.3">
      <c r="A1" s="6"/>
      <c r="B1" s="7"/>
      <c r="C1" s="8" t="s">
        <v>27</v>
      </c>
      <c r="D1" s="9"/>
      <c r="E1" s="9"/>
      <c r="F1" s="9"/>
    </row>
    <row r="2" spans="1:8" ht="14.4" x14ac:dyDescent="0.3">
      <c r="A2" s="10"/>
      <c r="B2" s="11"/>
      <c r="C2" s="10"/>
      <c r="D2" s="12"/>
      <c r="E2" s="12"/>
      <c r="F2" s="12"/>
    </row>
    <row r="3" spans="1:8" ht="27.6" x14ac:dyDescent="0.3">
      <c r="A3" s="13" t="s">
        <v>28</v>
      </c>
      <c r="B3" s="14" t="s">
        <v>29</v>
      </c>
      <c r="C3" s="15" t="s">
        <v>30</v>
      </c>
      <c r="D3" s="16" t="s">
        <v>31</v>
      </c>
      <c r="E3" s="16" t="s">
        <v>32</v>
      </c>
      <c r="F3" s="16" t="s">
        <v>33</v>
      </c>
    </row>
    <row r="4" spans="1:8" ht="14.4" x14ac:dyDescent="0.3">
      <c r="A4" s="17" t="s">
        <v>0</v>
      </c>
      <c r="B4" s="18" t="s">
        <v>34</v>
      </c>
      <c r="C4" s="19" t="s">
        <v>35</v>
      </c>
      <c r="D4" s="20" t="s">
        <v>36</v>
      </c>
      <c r="E4" s="21" t="s">
        <v>37</v>
      </c>
      <c r="F4" s="21" t="s">
        <v>36</v>
      </c>
      <c r="G4">
        <v>1</v>
      </c>
      <c r="H4">
        <f>COUNTIF($G$4:G4,G4)</f>
        <v>1</v>
      </c>
    </row>
    <row r="5" spans="1:8" ht="27.6" x14ac:dyDescent="0.3">
      <c r="A5" s="17" t="s">
        <v>0</v>
      </c>
      <c r="B5" s="18" t="s">
        <v>38</v>
      </c>
      <c r="C5" s="17" t="s">
        <v>39</v>
      </c>
      <c r="D5" s="20" t="s">
        <v>40</v>
      </c>
      <c r="E5" s="21" t="s">
        <v>37</v>
      </c>
      <c r="F5" s="21" t="s">
        <v>41</v>
      </c>
      <c r="G5">
        <v>1</v>
      </c>
      <c r="H5">
        <f>COUNTIF($G$4:G5,G5)</f>
        <v>2</v>
      </c>
    </row>
    <row r="6" spans="1:8" ht="27.6" x14ac:dyDescent="0.3">
      <c r="A6" s="17" t="s">
        <v>0</v>
      </c>
      <c r="B6" s="18" t="s">
        <v>42</v>
      </c>
      <c r="C6" s="22" t="s">
        <v>43</v>
      </c>
      <c r="D6" s="20" t="s">
        <v>36</v>
      </c>
      <c r="E6" s="21" t="s">
        <v>37</v>
      </c>
      <c r="F6" s="21" t="s">
        <v>36</v>
      </c>
      <c r="G6">
        <v>1</v>
      </c>
      <c r="H6">
        <f>COUNTIF($G$4:G6,G6)</f>
        <v>3</v>
      </c>
    </row>
    <row r="7" spans="1:8" ht="27.6" x14ac:dyDescent="0.3">
      <c r="A7" s="17" t="s">
        <v>0</v>
      </c>
      <c r="B7" s="18" t="s">
        <v>44</v>
      </c>
      <c r="C7" s="22" t="s">
        <v>45</v>
      </c>
      <c r="D7" s="20" t="s">
        <v>46</v>
      </c>
      <c r="E7" s="21" t="s">
        <v>47</v>
      </c>
      <c r="F7" s="21" t="s">
        <v>48</v>
      </c>
      <c r="G7">
        <v>1</v>
      </c>
      <c r="H7">
        <f>COUNTIF($G$4:G7,G7)</f>
        <v>4</v>
      </c>
    </row>
    <row r="8" spans="1:8" ht="27.6" x14ac:dyDescent="0.3">
      <c r="A8" s="17" t="s">
        <v>0</v>
      </c>
      <c r="B8" s="18" t="s">
        <v>49</v>
      </c>
      <c r="C8" s="22" t="s">
        <v>50</v>
      </c>
      <c r="D8" s="20" t="s">
        <v>46</v>
      </c>
      <c r="E8" s="21" t="s">
        <v>47</v>
      </c>
      <c r="F8" s="21" t="s">
        <v>36</v>
      </c>
      <c r="G8">
        <v>1</v>
      </c>
      <c r="H8">
        <f>COUNTIF($G$4:G8,G8)</f>
        <v>5</v>
      </c>
    </row>
    <row r="9" spans="1:8" ht="27.6" x14ac:dyDescent="0.3">
      <c r="A9" s="17" t="s">
        <v>2</v>
      </c>
      <c r="B9" s="18" t="s">
        <v>51</v>
      </c>
      <c r="C9" s="23" t="s">
        <v>52</v>
      </c>
      <c r="D9" s="24" t="s">
        <v>36</v>
      </c>
      <c r="E9" s="25" t="s">
        <v>37</v>
      </c>
      <c r="F9" s="25" t="s">
        <v>36</v>
      </c>
      <c r="G9">
        <v>2</v>
      </c>
      <c r="H9">
        <f>COUNTIF($G$4:G9,G9)</f>
        <v>1</v>
      </c>
    </row>
    <row r="10" spans="1:8" ht="27.6" x14ac:dyDescent="0.3">
      <c r="A10" s="17" t="s">
        <v>2</v>
      </c>
      <c r="B10" s="18" t="s">
        <v>53</v>
      </c>
      <c r="C10" s="23" t="s">
        <v>54</v>
      </c>
      <c r="D10" s="24" t="s">
        <v>36</v>
      </c>
      <c r="E10" s="25" t="s">
        <v>55</v>
      </c>
      <c r="F10" s="25" t="s">
        <v>36</v>
      </c>
      <c r="G10">
        <v>2</v>
      </c>
      <c r="H10">
        <f>COUNTIF($G$4:G10,G10)</f>
        <v>2</v>
      </c>
    </row>
    <row r="11" spans="1:8" ht="27.6" x14ac:dyDescent="0.3">
      <c r="A11" s="17" t="s">
        <v>2</v>
      </c>
      <c r="B11" s="18" t="s">
        <v>56</v>
      </c>
      <c r="C11" s="23" t="s">
        <v>57</v>
      </c>
      <c r="D11" s="24" t="s">
        <v>40</v>
      </c>
      <c r="E11" s="25" t="s">
        <v>58</v>
      </c>
      <c r="F11" s="25" t="s">
        <v>59</v>
      </c>
      <c r="G11">
        <v>2</v>
      </c>
      <c r="H11">
        <f>COUNTIF($G$4:G11,G11)</f>
        <v>3</v>
      </c>
    </row>
    <row r="12" spans="1:8" ht="27.6" x14ac:dyDescent="0.3">
      <c r="A12" s="17" t="s">
        <v>2</v>
      </c>
      <c r="B12" s="18" t="s">
        <v>60</v>
      </c>
      <c r="C12" s="23" t="s">
        <v>61</v>
      </c>
      <c r="D12" s="24" t="s">
        <v>40</v>
      </c>
      <c r="E12" s="25" t="s">
        <v>62</v>
      </c>
      <c r="F12" s="25" t="s">
        <v>59</v>
      </c>
      <c r="G12">
        <v>2</v>
      </c>
      <c r="H12">
        <f>COUNTIF($G$4:G12,G12)</f>
        <v>4</v>
      </c>
    </row>
    <row r="13" spans="1:8" ht="27.6" x14ac:dyDescent="0.3">
      <c r="A13" s="26" t="s">
        <v>3</v>
      </c>
      <c r="B13" s="18" t="s">
        <v>63</v>
      </c>
      <c r="C13" s="27" t="s">
        <v>64</v>
      </c>
      <c r="D13" s="24" t="s">
        <v>40</v>
      </c>
      <c r="E13" s="25" t="s">
        <v>65</v>
      </c>
      <c r="F13" s="25" t="s">
        <v>65</v>
      </c>
      <c r="G13">
        <v>2</v>
      </c>
      <c r="H13">
        <f>COUNTIF($G$4:G13,G13)</f>
        <v>5</v>
      </c>
    </row>
    <row r="14" spans="1:8" ht="27.6" x14ac:dyDescent="0.3">
      <c r="A14" s="26" t="s">
        <v>6</v>
      </c>
      <c r="B14" s="18" t="s">
        <v>66</v>
      </c>
      <c r="C14" s="27" t="s">
        <v>67</v>
      </c>
      <c r="D14" s="24" t="s">
        <v>36</v>
      </c>
      <c r="E14" s="25" t="s">
        <v>37</v>
      </c>
      <c r="F14" s="25" t="s">
        <v>36</v>
      </c>
      <c r="G14">
        <v>2</v>
      </c>
      <c r="H14">
        <f>COUNTIF($G$4:G14,G14)</f>
        <v>6</v>
      </c>
    </row>
    <row r="15" spans="1:8" ht="27.6" x14ac:dyDescent="0.3">
      <c r="A15" s="26" t="s">
        <v>6</v>
      </c>
      <c r="B15" s="18" t="s">
        <v>68</v>
      </c>
      <c r="C15" s="27" t="s">
        <v>69</v>
      </c>
      <c r="D15" s="28" t="s">
        <v>46</v>
      </c>
      <c r="E15" s="28" t="s">
        <v>70</v>
      </c>
      <c r="F15" s="28" t="s">
        <v>36</v>
      </c>
      <c r="G15">
        <v>2</v>
      </c>
      <c r="H15">
        <f>COUNTIF($G$4:G15,G15)</f>
        <v>7</v>
      </c>
    </row>
    <row r="16" spans="1:8" ht="41.4" x14ac:dyDescent="0.3">
      <c r="A16" s="17" t="s">
        <v>6</v>
      </c>
      <c r="B16" s="18" t="s">
        <v>71</v>
      </c>
      <c r="C16" s="23" t="s">
        <v>72</v>
      </c>
      <c r="D16" s="20" t="s">
        <v>46</v>
      </c>
      <c r="E16" s="21" t="s">
        <v>70</v>
      </c>
      <c r="F16" s="21" t="s">
        <v>36</v>
      </c>
      <c r="G16">
        <v>3</v>
      </c>
      <c r="H16">
        <v>1</v>
      </c>
    </row>
    <row r="17" spans="1:8" ht="27.6" x14ac:dyDescent="0.3">
      <c r="A17" s="17" t="s">
        <v>6</v>
      </c>
      <c r="B17" s="18" t="s">
        <v>73</v>
      </c>
      <c r="C17" s="23" t="s">
        <v>74</v>
      </c>
      <c r="D17" s="24" t="s">
        <v>46</v>
      </c>
      <c r="E17" s="25" t="s">
        <v>75</v>
      </c>
      <c r="F17" s="25" t="s">
        <v>59</v>
      </c>
      <c r="G17">
        <v>4</v>
      </c>
      <c r="H17">
        <f>COUNTIF($G$4:G17,G17)</f>
        <v>1</v>
      </c>
    </row>
    <row r="18" spans="1:8" ht="27.6" x14ac:dyDescent="0.3">
      <c r="A18" s="17" t="s">
        <v>6</v>
      </c>
      <c r="B18" s="18" t="s">
        <v>76</v>
      </c>
      <c r="C18" s="23" t="s">
        <v>77</v>
      </c>
      <c r="D18" s="24" t="s">
        <v>46</v>
      </c>
      <c r="E18" s="25" t="s">
        <v>75</v>
      </c>
      <c r="F18" s="25" t="s">
        <v>59</v>
      </c>
      <c r="G18">
        <v>4</v>
      </c>
      <c r="H18">
        <f>COUNTIF($G$4:G18,G18)</f>
        <v>2</v>
      </c>
    </row>
    <row r="19" spans="1:8" ht="27.6" x14ac:dyDescent="0.3">
      <c r="A19" s="17" t="s">
        <v>6</v>
      </c>
      <c r="B19" s="18" t="s">
        <v>78</v>
      </c>
      <c r="C19" s="23" t="s">
        <v>79</v>
      </c>
      <c r="D19" s="20" t="s">
        <v>40</v>
      </c>
      <c r="E19" s="21" t="s">
        <v>80</v>
      </c>
      <c r="F19" s="25" t="s">
        <v>59</v>
      </c>
      <c r="G19">
        <v>4</v>
      </c>
      <c r="H19">
        <f>COUNTIF($G$4:G19,G19)</f>
        <v>3</v>
      </c>
    </row>
    <row r="20" spans="1:8" ht="27.6" x14ac:dyDescent="0.3">
      <c r="A20" s="17" t="s">
        <v>6</v>
      </c>
      <c r="B20" s="18" t="s">
        <v>81</v>
      </c>
      <c r="C20" s="27" t="s">
        <v>82</v>
      </c>
      <c r="D20" s="24" t="s">
        <v>40</v>
      </c>
      <c r="E20" s="25" t="s">
        <v>83</v>
      </c>
      <c r="F20" s="21" t="s">
        <v>59</v>
      </c>
      <c r="G20">
        <v>4</v>
      </c>
      <c r="H20">
        <f>COUNTIF($G$4:G20,G20)</f>
        <v>4</v>
      </c>
    </row>
    <row r="21" spans="1:8" ht="14.4" x14ac:dyDescent="0.3">
      <c r="A21" s="17" t="s">
        <v>6</v>
      </c>
      <c r="B21" s="18" t="s">
        <v>84</v>
      </c>
      <c r="C21" s="27" t="s">
        <v>85</v>
      </c>
      <c r="D21" s="24" t="s">
        <v>40</v>
      </c>
      <c r="E21" s="25" t="s">
        <v>59</v>
      </c>
      <c r="F21" s="21" t="s">
        <v>59</v>
      </c>
      <c r="G21">
        <v>4</v>
      </c>
      <c r="H21">
        <f>COUNTIF($G$4:G21,G21)</f>
        <v>5</v>
      </c>
    </row>
    <row r="22" spans="1:8" ht="27.6" x14ac:dyDescent="0.3">
      <c r="A22" s="17" t="s">
        <v>7</v>
      </c>
      <c r="B22" s="18" t="s">
        <v>86</v>
      </c>
      <c r="C22" s="23" t="s">
        <v>87</v>
      </c>
      <c r="D22" s="20" t="s">
        <v>40</v>
      </c>
      <c r="E22" s="21" t="s">
        <v>88</v>
      </c>
      <c r="F22" s="21" t="s">
        <v>59</v>
      </c>
      <c r="G22">
        <v>4</v>
      </c>
      <c r="H22">
        <f>COUNTIF($G$4:G22,G22)</f>
        <v>6</v>
      </c>
    </row>
    <row r="23" spans="1:8" ht="27.6" x14ac:dyDescent="0.3">
      <c r="A23" s="17" t="s">
        <v>7</v>
      </c>
      <c r="B23" s="18" t="s">
        <v>89</v>
      </c>
      <c r="C23" s="23" t="s">
        <v>90</v>
      </c>
      <c r="D23" s="24" t="s">
        <v>40</v>
      </c>
      <c r="E23" s="25" t="s">
        <v>91</v>
      </c>
      <c r="F23" s="21" t="s">
        <v>92</v>
      </c>
      <c r="G23">
        <v>4</v>
      </c>
      <c r="H23">
        <f>COUNTIF($G$4:G23,G23)</f>
        <v>7</v>
      </c>
    </row>
    <row r="24" spans="1:8" ht="41.4" x14ac:dyDescent="0.3">
      <c r="A24" s="17" t="s">
        <v>7</v>
      </c>
      <c r="B24" s="18" t="s">
        <v>93</v>
      </c>
      <c r="C24" s="23" t="s">
        <v>94</v>
      </c>
      <c r="D24" s="24" t="s">
        <v>40</v>
      </c>
      <c r="E24" s="25" t="s">
        <v>91</v>
      </c>
      <c r="F24" s="25" t="s">
        <v>59</v>
      </c>
      <c r="G24">
        <v>5</v>
      </c>
      <c r="H24">
        <f>COUNTIF($G$4:G24,G24)</f>
        <v>1</v>
      </c>
    </row>
    <row r="25" spans="1:8" ht="27.6" x14ac:dyDescent="0.3">
      <c r="A25" s="17" t="s">
        <v>7</v>
      </c>
      <c r="B25" s="18" t="s">
        <v>95</v>
      </c>
      <c r="C25" s="23" t="s">
        <v>96</v>
      </c>
      <c r="D25" s="24" t="s">
        <v>40</v>
      </c>
      <c r="E25" s="25" t="s">
        <v>91</v>
      </c>
      <c r="F25" s="25" t="s">
        <v>59</v>
      </c>
      <c r="G25">
        <v>5</v>
      </c>
      <c r="H25">
        <f>COUNTIF($G$4:G25,G25)</f>
        <v>2</v>
      </c>
    </row>
    <row r="26" spans="1:8" ht="27.6" x14ac:dyDescent="0.3">
      <c r="A26" s="17" t="s">
        <v>7</v>
      </c>
      <c r="B26" s="18" t="s">
        <v>97</v>
      </c>
      <c r="C26" s="23" t="s">
        <v>98</v>
      </c>
      <c r="D26" s="24" t="s">
        <v>40</v>
      </c>
      <c r="E26" s="25" t="s">
        <v>62</v>
      </c>
      <c r="F26" s="25" t="s">
        <v>59</v>
      </c>
      <c r="G26">
        <v>5</v>
      </c>
      <c r="H26">
        <f>COUNTIF($G$4:G26,G26)</f>
        <v>3</v>
      </c>
    </row>
    <row r="27" spans="1:8" ht="14.4" x14ac:dyDescent="0.3">
      <c r="A27" s="17" t="s">
        <v>7</v>
      </c>
      <c r="B27" s="18" t="s">
        <v>99</v>
      </c>
      <c r="C27" s="23" t="s">
        <v>100</v>
      </c>
      <c r="D27" s="24" t="s">
        <v>40</v>
      </c>
      <c r="E27" s="25" t="s">
        <v>62</v>
      </c>
      <c r="F27" s="25" t="s">
        <v>59</v>
      </c>
      <c r="G27">
        <v>5</v>
      </c>
      <c r="H27">
        <f>COUNTIF($G$4:G27,G27)</f>
        <v>4</v>
      </c>
    </row>
    <row r="28" spans="1:8" ht="41.4" x14ac:dyDescent="0.3">
      <c r="A28" s="29" t="s">
        <v>7</v>
      </c>
      <c r="B28" s="18" t="s">
        <v>101</v>
      </c>
      <c r="C28" s="29" t="s">
        <v>102</v>
      </c>
      <c r="D28" s="24" t="s">
        <v>40</v>
      </c>
      <c r="E28" s="25" t="s">
        <v>62</v>
      </c>
      <c r="F28" s="25" t="s">
        <v>59</v>
      </c>
      <c r="G28">
        <v>5</v>
      </c>
      <c r="H28">
        <f>COUNTIF($G$4:G28,G28)</f>
        <v>5</v>
      </c>
    </row>
    <row r="29" spans="1:8" ht="55.2" x14ac:dyDescent="0.3">
      <c r="A29" s="30" t="s">
        <v>7</v>
      </c>
      <c r="B29" s="18" t="s">
        <v>103</v>
      </c>
      <c r="C29" s="19" t="s">
        <v>104</v>
      </c>
      <c r="D29" s="24" t="s">
        <v>40</v>
      </c>
      <c r="E29" s="25" t="s">
        <v>62</v>
      </c>
      <c r="F29" s="25" t="s">
        <v>59</v>
      </c>
      <c r="G29">
        <v>5</v>
      </c>
      <c r="H29">
        <f>COUNTIF($G$4:G29,G29)</f>
        <v>6</v>
      </c>
    </row>
    <row r="30" spans="1:8" ht="41.4" x14ac:dyDescent="0.3">
      <c r="A30" s="31" t="s">
        <v>7</v>
      </c>
      <c r="B30" s="18" t="s">
        <v>105</v>
      </c>
      <c r="C30" s="17" t="s">
        <v>106</v>
      </c>
      <c r="D30" s="24" t="s">
        <v>46</v>
      </c>
      <c r="E30" s="25" t="s">
        <v>107</v>
      </c>
      <c r="F30" s="25" t="s">
        <v>59</v>
      </c>
      <c r="G30">
        <v>5</v>
      </c>
      <c r="H30">
        <f>COUNTIF($G$4:G30,G30)</f>
        <v>7</v>
      </c>
    </row>
    <row r="31" spans="1:8" ht="27.6" x14ac:dyDescent="0.3">
      <c r="A31" s="17" t="s">
        <v>7</v>
      </c>
      <c r="B31" s="18" t="s">
        <v>108</v>
      </c>
      <c r="C31" s="23" t="s">
        <v>109</v>
      </c>
      <c r="D31" s="24" t="s">
        <v>40</v>
      </c>
      <c r="E31" s="25" t="s">
        <v>62</v>
      </c>
      <c r="F31" s="25" t="s">
        <v>59</v>
      </c>
      <c r="G31">
        <v>5</v>
      </c>
      <c r="H31">
        <f>COUNTIF($G$4:G31,G31)</f>
        <v>8</v>
      </c>
    </row>
    <row r="32" spans="1:8" ht="27.6" x14ac:dyDescent="0.3">
      <c r="A32" s="17" t="s">
        <v>7</v>
      </c>
      <c r="B32" s="18" t="s">
        <v>110</v>
      </c>
      <c r="C32" s="23" t="s">
        <v>111</v>
      </c>
      <c r="D32" s="32" t="s">
        <v>40</v>
      </c>
      <c r="E32" s="33" t="s">
        <v>62</v>
      </c>
      <c r="F32" s="32" t="s">
        <v>59</v>
      </c>
      <c r="G32">
        <v>5</v>
      </c>
      <c r="H32">
        <f>COUNTIF($G$4:G32,G32)</f>
        <v>9</v>
      </c>
    </row>
    <row r="33" spans="1:8" ht="27.6" x14ac:dyDescent="0.3">
      <c r="A33" s="17" t="s">
        <v>7</v>
      </c>
      <c r="B33" s="18" t="s">
        <v>112</v>
      </c>
      <c r="C33" s="23" t="s">
        <v>113</v>
      </c>
      <c r="D33" s="20" t="s">
        <v>40</v>
      </c>
      <c r="E33" s="21" t="s">
        <v>62</v>
      </c>
      <c r="F33" s="21" t="s">
        <v>59</v>
      </c>
      <c r="G33">
        <v>5</v>
      </c>
      <c r="H33">
        <f>COUNTIF($G$4:G33,G33)</f>
        <v>10</v>
      </c>
    </row>
    <row r="34" spans="1:8" ht="27.6" x14ac:dyDescent="0.3">
      <c r="A34" s="17" t="s">
        <v>7</v>
      </c>
      <c r="B34" s="18" t="s">
        <v>114</v>
      </c>
      <c r="C34" s="23" t="s">
        <v>115</v>
      </c>
      <c r="D34" s="20" t="s">
        <v>40</v>
      </c>
      <c r="E34" s="21" t="s">
        <v>62</v>
      </c>
      <c r="F34" s="21" t="s">
        <v>59</v>
      </c>
      <c r="G34">
        <v>5</v>
      </c>
      <c r="H34">
        <f>COUNTIF($G$4:G34,G34)</f>
        <v>11</v>
      </c>
    </row>
    <row r="35" spans="1:8" ht="27.6" x14ac:dyDescent="0.3">
      <c r="A35" s="17" t="s">
        <v>7</v>
      </c>
      <c r="B35" s="18" t="s">
        <v>116</v>
      </c>
      <c r="C35" s="23" t="s">
        <v>117</v>
      </c>
      <c r="D35" s="24" t="s">
        <v>36</v>
      </c>
      <c r="E35" s="25" t="s">
        <v>118</v>
      </c>
      <c r="F35" s="25" t="s">
        <v>59</v>
      </c>
      <c r="G35">
        <v>5</v>
      </c>
      <c r="H35">
        <f>COUNTIF($G$4:G35,G35)</f>
        <v>12</v>
      </c>
    </row>
    <row r="36" spans="1:8" ht="27.6" x14ac:dyDescent="0.3">
      <c r="A36" s="17" t="s">
        <v>8</v>
      </c>
      <c r="B36" s="18" t="s">
        <v>119</v>
      </c>
      <c r="C36" s="23" t="s">
        <v>120</v>
      </c>
      <c r="D36" s="24" t="s">
        <v>40</v>
      </c>
      <c r="E36" s="25" t="s">
        <v>62</v>
      </c>
      <c r="F36" s="25" t="s">
        <v>48</v>
      </c>
      <c r="G36">
        <v>5</v>
      </c>
      <c r="H36">
        <f>COUNTIF($G$4:G36,G36)</f>
        <v>13</v>
      </c>
    </row>
    <row r="37" spans="1:8" ht="27.6" x14ac:dyDescent="0.3">
      <c r="A37" s="17" t="s">
        <v>8</v>
      </c>
      <c r="B37" s="18" t="s">
        <v>121</v>
      </c>
      <c r="C37" s="23" t="s">
        <v>122</v>
      </c>
      <c r="D37" s="24" t="s">
        <v>40</v>
      </c>
      <c r="E37" s="25" t="s">
        <v>91</v>
      </c>
      <c r="F37" s="25" t="s">
        <v>48</v>
      </c>
      <c r="G37">
        <v>5</v>
      </c>
      <c r="H37">
        <f>COUNTIF($G$4:G37,G37)</f>
        <v>14</v>
      </c>
    </row>
    <row r="38" spans="1:8" ht="27.6" x14ac:dyDescent="0.3">
      <c r="A38" s="34" t="s">
        <v>8</v>
      </c>
      <c r="B38" s="18" t="s">
        <v>123</v>
      </c>
      <c r="C38" s="23" t="s">
        <v>124</v>
      </c>
      <c r="D38" s="24" t="s">
        <v>40</v>
      </c>
      <c r="E38" s="25" t="s">
        <v>91</v>
      </c>
      <c r="F38" s="25" t="s">
        <v>48</v>
      </c>
      <c r="G38">
        <v>6</v>
      </c>
      <c r="H38">
        <f>COUNTIF($G$4:G38,G38)</f>
        <v>1</v>
      </c>
    </row>
    <row r="39" spans="1:8" ht="27.6" x14ac:dyDescent="0.3">
      <c r="A39" s="34" t="s">
        <v>8</v>
      </c>
      <c r="B39" s="18" t="s">
        <v>125</v>
      </c>
      <c r="C39" s="23" t="s">
        <v>126</v>
      </c>
      <c r="D39" s="20" t="s">
        <v>40</v>
      </c>
      <c r="E39" s="21" t="s">
        <v>91</v>
      </c>
      <c r="F39" s="21" t="s">
        <v>48</v>
      </c>
      <c r="G39">
        <v>6</v>
      </c>
      <c r="H39">
        <f>COUNTIF($G$4:G39,G39)</f>
        <v>2</v>
      </c>
    </row>
    <row r="40" spans="1:8" ht="27.6" x14ac:dyDescent="0.3">
      <c r="A40" s="34" t="s">
        <v>8</v>
      </c>
      <c r="B40" s="18" t="s">
        <v>127</v>
      </c>
      <c r="C40" s="23" t="s">
        <v>128</v>
      </c>
      <c r="D40" s="20" t="s">
        <v>40</v>
      </c>
      <c r="E40" s="21" t="s">
        <v>129</v>
      </c>
      <c r="F40" s="21" t="s">
        <v>48</v>
      </c>
      <c r="G40">
        <v>6</v>
      </c>
      <c r="H40">
        <f>COUNTIF($G$4:G40,G40)</f>
        <v>3</v>
      </c>
    </row>
    <row r="41" spans="1:8" ht="27.6" x14ac:dyDescent="0.3">
      <c r="A41" s="34" t="s">
        <v>8</v>
      </c>
      <c r="B41" s="18" t="s">
        <v>130</v>
      </c>
      <c r="C41" s="23" t="s">
        <v>131</v>
      </c>
      <c r="D41" s="20" t="s">
        <v>40</v>
      </c>
      <c r="E41" s="21" t="s">
        <v>62</v>
      </c>
      <c r="F41" s="21" t="s">
        <v>48</v>
      </c>
      <c r="G41">
        <v>6</v>
      </c>
      <c r="H41">
        <f>COUNTIF($G$4:G41,G41)</f>
        <v>4</v>
      </c>
    </row>
    <row r="42" spans="1:8" ht="27.6" x14ac:dyDescent="0.3">
      <c r="A42" s="34" t="s">
        <v>8</v>
      </c>
      <c r="B42" s="18" t="s">
        <v>132</v>
      </c>
      <c r="C42" s="23" t="s">
        <v>133</v>
      </c>
      <c r="D42" s="20" t="s">
        <v>40</v>
      </c>
      <c r="E42" s="21" t="s">
        <v>62</v>
      </c>
      <c r="F42" s="21" t="s">
        <v>48</v>
      </c>
      <c r="G42">
        <v>6</v>
      </c>
      <c r="H42">
        <f>COUNTIF($G$4:G42,G42)</f>
        <v>5</v>
      </c>
    </row>
    <row r="43" spans="1:8" ht="27.6" x14ac:dyDescent="0.3">
      <c r="A43" s="34" t="s">
        <v>8</v>
      </c>
      <c r="B43" s="18" t="s">
        <v>134</v>
      </c>
      <c r="C43" s="23" t="s">
        <v>135</v>
      </c>
      <c r="D43" s="20" t="s">
        <v>40</v>
      </c>
      <c r="E43" s="21" t="s">
        <v>62</v>
      </c>
      <c r="F43" s="21" t="s">
        <v>48</v>
      </c>
      <c r="G43">
        <v>6</v>
      </c>
      <c r="H43">
        <f>COUNTIF($G$4:G43,G43)</f>
        <v>6</v>
      </c>
    </row>
    <row r="44" spans="1:8" ht="27.6" x14ac:dyDescent="0.3">
      <c r="A44" s="34" t="s">
        <v>8</v>
      </c>
      <c r="B44" s="18" t="s">
        <v>136</v>
      </c>
      <c r="C44" s="23" t="s">
        <v>137</v>
      </c>
      <c r="D44" s="20" t="s">
        <v>40</v>
      </c>
      <c r="E44" s="21" t="s">
        <v>62</v>
      </c>
      <c r="F44" s="21" t="s">
        <v>48</v>
      </c>
      <c r="G44">
        <v>6</v>
      </c>
      <c r="H44">
        <f>COUNTIF($G$4:G44,G44)</f>
        <v>7</v>
      </c>
    </row>
    <row r="45" spans="1:8" ht="41.4" x14ac:dyDescent="0.3">
      <c r="A45" s="34" t="s">
        <v>10</v>
      </c>
      <c r="B45" s="18" t="s">
        <v>138</v>
      </c>
      <c r="C45" s="23" t="s">
        <v>139</v>
      </c>
      <c r="D45" s="20" t="s">
        <v>36</v>
      </c>
      <c r="E45" s="21" t="s">
        <v>37</v>
      </c>
      <c r="F45" s="21" t="s">
        <v>36</v>
      </c>
      <c r="G45">
        <v>6</v>
      </c>
      <c r="H45">
        <f>COUNTIF($G$4:G45,G45)</f>
        <v>8</v>
      </c>
    </row>
    <row r="46" spans="1:8" ht="41.4" x14ac:dyDescent="0.3">
      <c r="A46" s="34" t="s">
        <v>10</v>
      </c>
      <c r="B46" s="18" t="s">
        <v>140</v>
      </c>
      <c r="C46" s="23" t="s">
        <v>141</v>
      </c>
      <c r="D46" s="20" t="s">
        <v>36</v>
      </c>
      <c r="E46" s="21" t="s">
        <v>37</v>
      </c>
      <c r="F46" s="21" t="s">
        <v>36</v>
      </c>
      <c r="G46">
        <v>6</v>
      </c>
      <c r="H46">
        <f>COUNTIF($G$4:G46,G46)</f>
        <v>9</v>
      </c>
    </row>
    <row r="47" spans="1:8" ht="41.4" x14ac:dyDescent="0.3">
      <c r="A47" s="17" t="s">
        <v>10</v>
      </c>
      <c r="B47" s="18" t="s">
        <v>142</v>
      </c>
      <c r="C47" s="17" t="s">
        <v>143</v>
      </c>
      <c r="D47" s="24" t="s">
        <v>40</v>
      </c>
      <c r="E47" s="25" t="s">
        <v>37</v>
      </c>
      <c r="F47" s="25" t="s">
        <v>144</v>
      </c>
      <c r="G47">
        <v>7</v>
      </c>
      <c r="H47">
        <f>COUNTIF($G$4:G47,G47)</f>
        <v>1</v>
      </c>
    </row>
    <row r="48" spans="1:8" ht="27.6" x14ac:dyDescent="0.3">
      <c r="A48" s="17" t="s">
        <v>12</v>
      </c>
      <c r="B48" s="18" t="s">
        <v>145</v>
      </c>
      <c r="C48" s="23" t="s">
        <v>146</v>
      </c>
      <c r="D48" s="24" t="s">
        <v>36</v>
      </c>
      <c r="E48" s="25" t="s">
        <v>37</v>
      </c>
      <c r="F48" s="25" t="s">
        <v>36</v>
      </c>
      <c r="G48">
        <v>7</v>
      </c>
      <c r="H48">
        <f>COUNTIF($G$4:G48,G48)</f>
        <v>2</v>
      </c>
    </row>
    <row r="49" spans="1:8" ht="14.4" x14ac:dyDescent="0.3">
      <c r="A49" s="17" t="s">
        <v>12</v>
      </c>
      <c r="B49" s="18" t="s">
        <v>147</v>
      </c>
      <c r="C49" s="23" t="s">
        <v>148</v>
      </c>
      <c r="D49" s="24" t="s">
        <v>36</v>
      </c>
      <c r="E49" s="25" t="s">
        <v>37</v>
      </c>
      <c r="F49" s="25" t="s">
        <v>36</v>
      </c>
      <c r="G49">
        <v>7</v>
      </c>
      <c r="H49">
        <f>COUNTIF($G$4:G49,G49)</f>
        <v>3</v>
      </c>
    </row>
    <row r="50" spans="1:8" ht="14.4" x14ac:dyDescent="0.3">
      <c r="A50" s="17" t="s">
        <v>12</v>
      </c>
      <c r="B50" s="18" t="s">
        <v>149</v>
      </c>
      <c r="C50" s="23" t="s">
        <v>150</v>
      </c>
      <c r="D50" s="24" t="s">
        <v>36</v>
      </c>
      <c r="E50" s="25" t="s">
        <v>37</v>
      </c>
      <c r="F50" s="25" t="s">
        <v>36</v>
      </c>
      <c r="G50">
        <v>7</v>
      </c>
      <c r="H50">
        <f>COUNTIF($G$4:G50,G50)</f>
        <v>4</v>
      </c>
    </row>
    <row r="51" spans="1:8" ht="14.4" x14ac:dyDescent="0.3">
      <c r="A51" s="17" t="s">
        <v>12</v>
      </c>
      <c r="B51" s="18" t="s">
        <v>151</v>
      </c>
      <c r="C51" s="23" t="s">
        <v>152</v>
      </c>
      <c r="D51" s="20" t="s">
        <v>36</v>
      </c>
      <c r="E51" s="21" t="s">
        <v>118</v>
      </c>
      <c r="F51" s="21" t="s">
        <v>36</v>
      </c>
      <c r="G51">
        <v>8</v>
      </c>
      <c r="H51">
        <f>COUNTIF($G$4:G51,G51)</f>
        <v>1</v>
      </c>
    </row>
    <row r="52" spans="1:8" ht="14.4" x14ac:dyDescent="0.3">
      <c r="A52" s="17" t="s">
        <v>12</v>
      </c>
      <c r="B52" s="18" t="s">
        <v>153</v>
      </c>
      <c r="C52" s="23" t="s">
        <v>154</v>
      </c>
      <c r="D52" s="20" t="s">
        <v>36</v>
      </c>
      <c r="E52" s="21" t="s">
        <v>118</v>
      </c>
      <c r="F52" s="21" t="s">
        <v>36</v>
      </c>
      <c r="G52">
        <v>8</v>
      </c>
      <c r="H52">
        <f>COUNTIF($G$4:G52,G52)</f>
        <v>2</v>
      </c>
    </row>
    <row r="53" spans="1:8" ht="27.6" x14ac:dyDescent="0.3">
      <c r="A53" s="17" t="s">
        <v>12</v>
      </c>
      <c r="B53" s="18" t="s">
        <v>155</v>
      </c>
      <c r="C53" s="23" t="s">
        <v>156</v>
      </c>
      <c r="D53" s="20" t="s">
        <v>36</v>
      </c>
      <c r="E53" s="21" t="s">
        <v>118</v>
      </c>
      <c r="F53" s="21" t="s">
        <v>36</v>
      </c>
      <c r="G53">
        <v>8</v>
      </c>
      <c r="H53">
        <f>COUNTIF($G$4:G53,G53)</f>
        <v>3</v>
      </c>
    </row>
    <row r="54" spans="1:8" ht="27.6" x14ac:dyDescent="0.3">
      <c r="A54" s="29" t="s">
        <v>12</v>
      </c>
      <c r="B54" s="18" t="s">
        <v>157</v>
      </c>
      <c r="C54" s="29" t="s">
        <v>158</v>
      </c>
      <c r="D54" s="20" t="s">
        <v>36</v>
      </c>
      <c r="E54" s="21" t="s">
        <v>118</v>
      </c>
      <c r="F54" s="21" t="s">
        <v>36</v>
      </c>
      <c r="G54">
        <v>8</v>
      </c>
      <c r="H54">
        <f>COUNTIF($G$4:G54,G54)</f>
        <v>4</v>
      </c>
    </row>
    <row r="55" spans="1:8" ht="14.4" x14ac:dyDescent="0.3">
      <c r="A55" s="35" t="s">
        <v>12</v>
      </c>
      <c r="B55" s="18" t="s">
        <v>159</v>
      </c>
      <c r="C55" s="19" t="s">
        <v>160</v>
      </c>
      <c r="D55" s="20" t="s">
        <v>36</v>
      </c>
      <c r="E55" s="21" t="s">
        <v>37</v>
      </c>
      <c r="F55" s="21" t="s">
        <v>36</v>
      </c>
      <c r="G55">
        <v>8</v>
      </c>
      <c r="H55">
        <f>COUNTIF($G$4:G55,G55)</f>
        <v>5</v>
      </c>
    </row>
    <row r="56" spans="1:8" ht="14.4" x14ac:dyDescent="0.3">
      <c r="A56" s="31" t="s">
        <v>22</v>
      </c>
      <c r="B56" s="18" t="s">
        <v>161</v>
      </c>
      <c r="C56" s="17" t="s">
        <v>162</v>
      </c>
      <c r="D56" s="20" t="s">
        <v>46</v>
      </c>
      <c r="E56" s="21" t="s">
        <v>37</v>
      </c>
      <c r="F56" s="21" t="s">
        <v>163</v>
      </c>
      <c r="G56">
        <v>9</v>
      </c>
      <c r="H56">
        <f>COUNTIF($G$4:G56,G56)</f>
        <v>1</v>
      </c>
    </row>
    <row r="57" spans="1:8" ht="14.4" x14ac:dyDescent="0.3">
      <c r="A57" s="17" t="s">
        <v>22</v>
      </c>
      <c r="B57" s="18" t="s">
        <v>164</v>
      </c>
      <c r="C57" s="23" t="s">
        <v>165</v>
      </c>
      <c r="D57" s="20" t="s">
        <v>46</v>
      </c>
      <c r="E57" s="21" t="s">
        <v>37</v>
      </c>
      <c r="F57" s="21" t="s">
        <v>163</v>
      </c>
      <c r="G57">
        <v>9</v>
      </c>
      <c r="H57">
        <f>COUNTIF($G$4:G57,G57)</f>
        <v>2</v>
      </c>
    </row>
    <row r="58" spans="1:8" ht="55.2" x14ac:dyDescent="0.3">
      <c r="A58" s="29" t="s">
        <v>14</v>
      </c>
      <c r="B58" s="18" t="s">
        <v>166</v>
      </c>
      <c r="C58" s="23" t="s">
        <v>167</v>
      </c>
      <c r="D58" s="20" t="s">
        <v>36</v>
      </c>
      <c r="E58" s="21" t="s">
        <v>37</v>
      </c>
      <c r="F58" s="21" t="s">
        <v>36</v>
      </c>
      <c r="G58">
        <v>9</v>
      </c>
      <c r="H58">
        <f>COUNTIF($G$4:G58,G58)</f>
        <v>3</v>
      </c>
    </row>
    <row r="59" spans="1:8" ht="41.4" x14ac:dyDescent="0.3">
      <c r="A59" s="17" t="s">
        <v>14</v>
      </c>
      <c r="B59" s="18" t="s">
        <v>168</v>
      </c>
      <c r="C59" s="23" t="s">
        <v>169</v>
      </c>
      <c r="D59" s="20" t="s">
        <v>36</v>
      </c>
      <c r="E59" s="21" t="s">
        <v>55</v>
      </c>
      <c r="F59" s="21" t="s">
        <v>36</v>
      </c>
      <c r="G59">
        <v>9</v>
      </c>
      <c r="H59">
        <f>COUNTIF($G$4:G59,G59)</f>
        <v>4</v>
      </c>
    </row>
    <row r="60" spans="1:8" ht="55.2" x14ac:dyDescent="0.3">
      <c r="A60" s="17" t="s">
        <v>14</v>
      </c>
      <c r="B60" s="18" t="s">
        <v>170</v>
      </c>
      <c r="C60" s="23" t="s">
        <v>171</v>
      </c>
      <c r="D60" s="20" t="s">
        <v>40</v>
      </c>
      <c r="E60" s="21" t="s">
        <v>172</v>
      </c>
      <c r="F60" s="21" t="s">
        <v>59</v>
      </c>
      <c r="G60">
        <v>9</v>
      </c>
      <c r="H60">
        <f>COUNTIF($G$4:G60,G60)</f>
        <v>5</v>
      </c>
    </row>
    <row r="61" spans="1:8" ht="55.2" x14ac:dyDescent="0.3">
      <c r="A61" s="17" t="s">
        <v>14</v>
      </c>
      <c r="B61" s="18" t="s">
        <v>173</v>
      </c>
      <c r="C61" s="23" t="s">
        <v>174</v>
      </c>
      <c r="D61" s="20" t="s">
        <v>36</v>
      </c>
      <c r="E61" s="21" t="s">
        <v>37</v>
      </c>
      <c r="F61" s="21" t="s">
        <v>36</v>
      </c>
      <c r="G61">
        <v>9</v>
      </c>
      <c r="H61">
        <f>COUNTIF($G$4:G61,G61)</f>
        <v>6</v>
      </c>
    </row>
    <row r="62" spans="1:8" ht="41.4" x14ac:dyDescent="0.3">
      <c r="A62" s="17" t="s">
        <v>14</v>
      </c>
      <c r="B62" s="18" t="s">
        <v>175</v>
      </c>
      <c r="C62" s="23" t="s">
        <v>176</v>
      </c>
      <c r="D62" s="20" t="s">
        <v>40</v>
      </c>
      <c r="E62" s="21" t="s">
        <v>59</v>
      </c>
      <c r="F62" s="21" t="s">
        <v>59</v>
      </c>
      <c r="G62">
        <v>9</v>
      </c>
      <c r="H62">
        <f>COUNTIF($G$4:G62,G62)</f>
        <v>7</v>
      </c>
    </row>
    <row r="63" spans="1:8" ht="27.6" x14ac:dyDescent="0.3">
      <c r="A63" s="17" t="s">
        <v>14</v>
      </c>
      <c r="B63" s="18" t="s">
        <v>177</v>
      </c>
      <c r="C63" s="23" t="s">
        <v>178</v>
      </c>
      <c r="D63" s="20" t="s">
        <v>36</v>
      </c>
      <c r="E63" s="21" t="s">
        <v>37</v>
      </c>
      <c r="F63" s="21" t="s">
        <v>36</v>
      </c>
      <c r="G63">
        <v>9</v>
      </c>
      <c r="H63">
        <f>COUNTIF($G$4:G63,G63)</f>
        <v>8</v>
      </c>
    </row>
    <row r="64" spans="1:8" ht="41.4" x14ac:dyDescent="0.3">
      <c r="A64" s="36" t="s">
        <v>14</v>
      </c>
      <c r="B64" s="18" t="s">
        <v>179</v>
      </c>
      <c r="C64" s="27" t="s">
        <v>180</v>
      </c>
      <c r="D64" s="24" t="s">
        <v>36</v>
      </c>
      <c r="E64" s="25" t="s">
        <v>118</v>
      </c>
      <c r="F64" s="25" t="s">
        <v>36</v>
      </c>
      <c r="G64">
        <v>10</v>
      </c>
      <c r="H64">
        <f>COUNTIF($G$4:G64,G64)</f>
        <v>1</v>
      </c>
    </row>
    <row r="65" spans="1:8" ht="55.2" x14ac:dyDescent="0.3">
      <c r="A65" s="36" t="s">
        <v>14</v>
      </c>
      <c r="B65" s="18" t="s">
        <v>181</v>
      </c>
      <c r="C65" s="22" t="s">
        <v>182</v>
      </c>
      <c r="D65" s="24" t="s">
        <v>36</v>
      </c>
      <c r="E65" s="25" t="s">
        <v>55</v>
      </c>
      <c r="F65" s="25" t="s">
        <v>36</v>
      </c>
      <c r="G65">
        <v>10</v>
      </c>
      <c r="H65">
        <f>COUNTIF($G$4:G65,G65)</f>
        <v>2</v>
      </c>
    </row>
    <row r="66" spans="1:8" ht="27.6" x14ac:dyDescent="0.3">
      <c r="A66" s="34" t="s">
        <v>14</v>
      </c>
      <c r="B66" s="18" t="s">
        <v>183</v>
      </c>
      <c r="C66" s="23" t="s">
        <v>184</v>
      </c>
      <c r="D66" s="20" t="s">
        <v>36</v>
      </c>
      <c r="E66" s="21" t="s">
        <v>37</v>
      </c>
      <c r="F66" s="21" t="s">
        <v>36</v>
      </c>
      <c r="G66">
        <v>11</v>
      </c>
      <c r="H66">
        <f>COUNTIF($G$4:G66,G66)</f>
        <v>1</v>
      </c>
    </row>
    <row r="67" spans="1:8" ht="41.4" x14ac:dyDescent="0.3">
      <c r="A67" s="34" t="s">
        <v>14</v>
      </c>
      <c r="B67" s="18" t="s">
        <v>185</v>
      </c>
      <c r="C67" s="23" t="s">
        <v>186</v>
      </c>
      <c r="D67" s="20" t="s">
        <v>36</v>
      </c>
      <c r="E67" s="21" t="s">
        <v>118</v>
      </c>
      <c r="F67" s="21" t="s">
        <v>36</v>
      </c>
      <c r="G67">
        <v>11</v>
      </c>
      <c r="H67">
        <f>COUNTIF($G$4:G67,G67)</f>
        <v>2</v>
      </c>
    </row>
    <row r="68" spans="1:8" ht="27.6" x14ac:dyDescent="0.3">
      <c r="A68" s="34" t="s">
        <v>14</v>
      </c>
      <c r="B68" s="18" t="s">
        <v>187</v>
      </c>
      <c r="C68" s="23" t="s">
        <v>188</v>
      </c>
      <c r="D68" s="20" t="s">
        <v>36</v>
      </c>
      <c r="E68" s="21" t="s">
        <v>55</v>
      </c>
      <c r="F68" s="21" t="s">
        <v>36</v>
      </c>
      <c r="G68">
        <v>11</v>
      </c>
      <c r="H68">
        <f>COUNTIF($G$4:G68,G68)</f>
        <v>3</v>
      </c>
    </row>
    <row r="69" spans="1:8" ht="27.6" x14ac:dyDescent="0.3">
      <c r="A69" s="34" t="s">
        <v>14</v>
      </c>
      <c r="B69" s="18" t="s">
        <v>189</v>
      </c>
      <c r="C69" s="23" t="s">
        <v>190</v>
      </c>
      <c r="D69" s="20" t="s">
        <v>36</v>
      </c>
      <c r="E69" s="21" t="s">
        <v>55</v>
      </c>
      <c r="F69" s="21" t="s">
        <v>36</v>
      </c>
      <c r="G69">
        <v>11</v>
      </c>
      <c r="H69">
        <f>COUNTIF($G$4:G69,G69)</f>
        <v>4</v>
      </c>
    </row>
    <row r="70" spans="1:8" ht="27.6" x14ac:dyDescent="0.3">
      <c r="A70" s="17" t="s">
        <v>19</v>
      </c>
      <c r="B70" s="18" t="s">
        <v>191</v>
      </c>
      <c r="C70" s="23" t="s">
        <v>192</v>
      </c>
      <c r="D70" s="20" t="s">
        <v>36</v>
      </c>
      <c r="E70" s="21" t="s">
        <v>37</v>
      </c>
      <c r="F70" s="21" t="s">
        <v>36</v>
      </c>
      <c r="G70">
        <v>11</v>
      </c>
      <c r="H70">
        <f>COUNTIF($G$4:G70,G70)</f>
        <v>5</v>
      </c>
    </row>
    <row r="71" spans="1:8" ht="55.2" x14ac:dyDescent="0.3">
      <c r="A71" s="17" t="s">
        <v>19</v>
      </c>
      <c r="B71" s="18" t="s">
        <v>193</v>
      </c>
      <c r="C71" s="23" t="s">
        <v>194</v>
      </c>
      <c r="D71" s="24" t="s">
        <v>36</v>
      </c>
      <c r="E71" s="25" t="s">
        <v>37</v>
      </c>
      <c r="F71" s="25" t="s">
        <v>36</v>
      </c>
      <c r="G71">
        <v>11</v>
      </c>
      <c r="H71">
        <f>COUNTIF($G$4:G71,G71)</f>
        <v>6</v>
      </c>
    </row>
    <row r="72" spans="1:8" ht="14.4" x14ac:dyDescent="0.3">
      <c r="A72" s="17" t="s">
        <v>15</v>
      </c>
      <c r="B72" s="18" t="s">
        <v>195</v>
      </c>
      <c r="C72" s="37" t="s">
        <v>196</v>
      </c>
      <c r="D72" s="24" t="s">
        <v>46</v>
      </c>
      <c r="E72" s="25" t="s">
        <v>197</v>
      </c>
      <c r="F72" s="25" t="s">
        <v>59</v>
      </c>
      <c r="G72">
        <v>11</v>
      </c>
      <c r="H72">
        <f>COUNTIF($G$4:G72,G72)</f>
        <v>7</v>
      </c>
    </row>
    <row r="73" spans="1:8" ht="14.4" x14ac:dyDescent="0.3">
      <c r="A73" s="17" t="s">
        <v>15</v>
      </c>
      <c r="B73" s="18" t="s">
        <v>198</v>
      </c>
      <c r="C73" s="38" t="s">
        <v>15</v>
      </c>
      <c r="D73" s="25" t="s">
        <v>36</v>
      </c>
      <c r="E73" s="25" t="s">
        <v>118</v>
      </c>
      <c r="F73" s="25" t="s">
        <v>36</v>
      </c>
      <c r="G73">
        <v>11</v>
      </c>
      <c r="H73">
        <f>COUNTIF($G$4:G73,G73)</f>
        <v>8</v>
      </c>
    </row>
    <row r="74" spans="1:8" ht="41.4" x14ac:dyDescent="0.3">
      <c r="A74" s="17" t="s">
        <v>18</v>
      </c>
      <c r="B74" s="18" t="s">
        <v>199</v>
      </c>
      <c r="C74" s="23" t="s">
        <v>200</v>
      </c>
      <c r="D74" s="24" t="s">
        <v>36</v>
      </c>
      <c r="E74" s="25" t="s">
        <v>118</v>
      </c>
      <c r="F74" s="25" t="s">
        <v>92</v>
      </c>
      <c r="G74">
        <v>11</v>
      </c>
      <c r="H74">
        <f>COUNTIF($G$4:G74,G74)</f>
        <v>9</v>
      </c>
    </row>
    <row r="75" spans="1:8" ht="27.6" x14ac:dyDescent="0.3">
      <c r="A75" s="17" t="s">
        <v>18</v>
      </c>
      <c r="B75" s="18" t="s">
        <v>201</v>
      </c>
      <c r="C75" s="23" t="s">
        <v>202</v>
      </c>
      <c r="D75" s="20" t="s">
        <v>40</v>
      </c>
      <c r="E75" s="21" t="s">
        <v>62</v>
      </c>
      <c r="F75" s="21" t="s">
        <v>92</v>
      </c>
      <c r="G75">
        <v>11</v>
      </c>
      <c r="H75">
        <f>COUNTIF($G$4:G75,G75)</f>
        <v>10</v>
      </c>
    </row>
    <row r="76" spans="1:8" ht="27.6" x14ac:dyDescent="0.3">
      <c r="A76" s="17" t="s">
        <v>18</v>
      </c>
      <c r="B76" s="18" t="s">
        <v>203</v>
      </c>
      <c r="C76" s="23" t="s">
        <v>204</v>
      </c>
      <c r="D76" s="20" t="s">
        <v>36</v>
      </c>
      <c r="E76" s="21" t="s">
        <v>118</v>
      </c>
      <c r="F76" s="21" t="s">
        <v>36</v>
      </c>
      <c r="G76">
        <v>11</v>
      </c>
      <c r="H76">
        <f>COUNTIF($G$4:G76,G76)</f>
        <v>11</v>
      </c>
    </row>
    <row r="77" spans="1:8" ht="14.4" x14ac:dyDescent="0.3">
      <c r="A77" s="17" t="s">
        <v>18</v>
      </c>
      <c r="B77" s="18" t="s">
        <v>205</v>
      </c>
      <c r="C77" s="23" t="s">
        <v>206</v>
      </c>
      <c r="D77" s="20" t="s">
        <v>36</v>
      </c>
      <c r="E77" s="21" t="s">
        <v>55</v>
      </c>
      <c r="F77" s="21" t="s">
        <v>36</v>
      </c>
      <c r="G77">
        <v>11</v>
      </c>
      <c r="H77">
        <f>COUNTIF($G$4:G77,G77)</f>
        <v>12</v>
      </c>
    </row>
    <row r="78" spans="1:8" ht="27.6" x14ac:dyDescent="0.3">
      <c r="A78" s="17" t="s">
        <v>18</v>
      </c>
      <c r="B78" s="18" t="s">
        <v>207</v>
      </c>
      <c r="C78" s="23" t="s">
        <v>208</v>
      </c>
      <c r="D78" s="24" t="s">
        <v>36</v>
      </c>
      <c r="E78" s="25" t="s">
        <v>37</v>
      </c>
      <c r="F78" s="21" t="s">
        <v>36</v>
      </c>
      <c r="G78">
        <v>12</v>
      </c>
      <c r="H78">
        <f>COUNTIF($G$4:G78,G78)</f>
        <v>1</v>
      </c>
    </row>
    <row r="79" spans="1:8" ht="27.6" x14ac:dyDescent="0.3">
      <c r="A79" s="17" t="s">
        <v>18</v>
      </c>
      <c r="B79" s="18" t="s">
        <v>209</v>
      </c>
      <c r="C79" s="23" t="s">
        <v>210</v>
      </c>
      <c r="D79" s="24" t="s">
        <v>36</v>
      </c>
      <c r="E79" s="25" t="s">
        <v>37</v>
      </c>
      <c r="F79" s="21" t="s">
        <v>92</v>
      </c>
      <c r="G79">
        <v>12</v>
      </c>
      <c r="H79">
        <f>COUNTIF($G$4:G79,G79)</f>
        <v>2</v>
      </c>
    </row>
    <row r="80" spans="1:8" ht="27.6" x14ac:dyDescent="0.3">
      <c r="A80" s="29" t="s">
        <v>16</v>
      </c>
      <c r="B80" s="18" t="s">
        <v>211</v>
      </c>
      <c r="C80" s="29" t="s">
        <v>212</v>
      </c>
      <c r="D80" s="20" t="s">
        <v>36</v>
      </c>
      <c r="E80" s="21" t="s">
        <v>118</v>
      </c>
      <c r="F80" s="21" t="s">
        <v>36</v>
      </c>
      <c r="G80">
        <v>13</v>
      </c>
      <c r="H80">
        <f>COUNTIF($G$4:G80,G80)</f>
        <v>1</v>
      </c>
    </row>
    <row r="81" spans="1:8" ht="55.2" x14ac:dyDescent="0.3">
      <c r="A81" s="39" t="s">
        <v>16</v>
      </c>
      <c r="B81" s="40" t="s">
        <v>213</v>
      </c>
      <c r="C81" s="41" t="s">
        <v>214</v>
      </c>
      <c r="D81" s="42" t="s">
        <v>46</v>
      </c>
      <c r="E81" s="43" t="s">
        <v>215</v>
      </c>
      <c r="F81" s="43" t="s">
        <v>92</v>
      </c>
      <c r="G81">
        <v>13</v>
      </c>
      <c r="H81">
        <f>COUNTIF($G$4:G81,G81)</f>
        <v>2</v>
      </c>
    </row>
    <row r="82" spans="1:8" ht="41.4" x14ac:dyDescent="0.3">
      <c r="A82" s="17" t="s">
        <v>16</v>
      </c>
      <c r="B82" s="18" t="s">
        <v>216</v>
      </c>
      <c r="C82" s="23" t="s">
        <v>217</v>
      </c>
      <c r="D82" s="24" t="s">
        <v>46</v>
      </c>
      <c r="E82" s="25" t="s">
        <v>218</v>
      </c>
      <c r="F82" s="25" t="s">
        <v>36</v>
      </c>
      <c r="G82">
        <v>14</v>
      </c>
      <c r="H82">
        <f>COUNTIF($G$4:G82,G82)</f>
        <v>1</v>
      </c>
    </row>
    <row r="83" spans="1:8" ht="27.6" x14ac:dyDescent="0.3">
      <c r="A83" s="17" t="s">
        <v>16</v>
      </c>
      <c r="B83" s="18" t="s">
        <v>219</v>
      </c>
      <c r="C83" s="23" t="s">
        <v>220</v>
      </c>
      <c r="D83" s="24" t="s">
        <v>36</v>
      </c>
      <c r="E83" s="25" t="s">
        <v>55</v>
      </c>
      <c r="F83" s="25" t="s">
        <v>36</v>
      </c>
      <c r="G83">
        <v>14</v>
      </c>
      <c r="H83">
        <f>COUNTIF($G$4:G83,G83)</f>
        <v>2</v>
      </c>
    </row>
    <row r="84" spans="1:8" ht="55.2" x14ac:dyDescent="0.3">
      <c r="A84" s="17" t="s">
        <v>16</v>
      </c>
      <c r="B84" s="18" t="s">
        <v>221</v>
      </c>
      <c r="C84" s="23" t="s">
        <v>222</v>
      </c>
      <c r="D84" s="24" t="s">
        <v>46</v>
      </c>
      <c r="E84" s="25" t="s">
        <v>215</v>
      </c>
      <c r="F84" s="25" t="s">
        <v>92</v>
      </c>
      <c r="G84">
        <v>14</v>
      </c>
      <c r="H84">
        <f>COUNTIF($G$4:G84,G84)</f>
        <v>3</v>
      </c>
    </row>
    <row r="85" spans="1:8" ht="27.6" x14ac:dyDescent="0.3">
      <c r="A85" s="17" t="s">
        <v>16</v>
      </c>
      <c r="B85" s="18" t="s">
        <v>223</v>
      </c>
      <c r="C85" s="23" t="s">
        <v>224</v>
      </c>
      <c r="D85" s="24" t="s">
        <v>36</v>
      </c>
      <c r="E85" s="25" t="s">
        <v>37</v>
      </c>
      <c r="F85" s="25" t="s">
        <v>36</v>
      </c>
      <c r="G85">
        <v>14</v>
      </c>
      <c r="H85">
        <f>COUNTIF($G$4:G85,G85)</f>
        <v>4</v>
      </c>
    </row>
    <row r="86" spans="1:8" ht="14.4" x14ac:dyDescent="0.3">
      <c r="A86" s="17" t="s">
        <v>17</v>
      </c>
      <c r="B86" s="18" t="s">
        <v>225</v>
      </c>
      <c r="C86" s="23" t="s">
        <v>226</v>
      </c>
      <c r="D86" s="24" t="s">
        <v>40</v>
      </c>
      <c r="E86" s="25" t="s">
        <v>92</v>
      </c>
      <c r="F86" s="25" t="s">
        <v>92</v>
      </c>
      <c r="G86">
        <v>14</v>
      </c>
      <c r="H86">
        <f>COUNTIF($G$4:G86,G86)</f>
        <v>5</v>
      </c>
    </row>
    <row r="87" spans="1:8" ht="14.4" x14ac:dyDescent="0.3">
      <c r="A87" s="17" t="s">
        <v>17</v>
      </c>
      <c r="B87" s="18" t="s">
        <v>227</v>
      </c>
      <c r="C87" s="23" t="s">
        <v>228</v>
      </c>
      <c r="D87" s="24" t="s">
        <v>36</v>
      </c>
      <c r="E87" s="25" t="s">
        <v>37</v>
      </c>
      <c r="F87" s="25" t="s">
        <v>36</v>
      </c>
      <c r="G87">
        <v>14</v>
      </c>
      <c r="H87">
        <f>COUNTIF($G$4:G87,G87)</f>
        <v>6</v>
      </c>
    </row>
    <row r="88" spans="1:8" ht="27.6" x14ac:dyDescent="0.3">
      <c r="A88" s="17" t="s">
        <v>17</v>
      </c>
      <c r="B88" s="18" t="s">
        <v>229</v>
      </c>
      <c r="C88" s="23" t="s">
        <v>230</v>
      </c>
      <c r="D88" s="24" t="s">
        <v>46</v>
      </c>
      <c r="E88" s="25" t="s">
        <v>231</v>
      </c>
      <c r="F88" s="25" t="s">
        <v>92</v>
      </c>
      <c r="G88">
        <v>15</v>
      </c>
      <c r="H88">
        <f>COUNTIF($G$4:G88,G88)</f>
        <v>1</v>
      </c>
    </row>
    <row r="89" spans="1:8" ht="14.4" x14ac:dyDescent="0.3">
      <c r="A89" s="17" t="s">
        <v>17</v>
      </c>
      <c r="B89" s="18" t="s">
        <v>232</v>
      </c>
      <c r="C89" s="23" t="s">
        <v>233</v>
      </c>
      <c r="D89" s="20" t="s">
        <v>40</v>
      </c>
      <c r="E89" s="21" t="s">
        <v>62</v>
      </c>
      <c r="F89" s="21" t="s">
        <v>59</v>
      </c>
      <c r="G89">
        <v>15</v>
      </c>
      <c r="H89">
        <f>COUNTIF($G$4:G89,G89)</f>
        <v>2</v>
      </c>
    </row>
    <row r="90" spans="1:8" ht="14.4" x14ac:dyDescent="0.3">
      <c r="A90" s="17" t="s">
        <v>17</v>
      </c>
      <c r="B90" s="18" t="s">
        <v>234</v>
      </c>
      <c r="C90" s="23" t="s">
        <v>235</v>
      </c>
      <c r="D90" s="20" t="s">
        <v>40</v>
      </c>
      <c r="E90" s="21" t="s">
        <v>62</v>
      </c>
      <c r="F90" s="21" t="s">
        <v>36</v>
      </c>
      <c r="G90">
        <v>15</v>
      </c>
      <c r="H90">
        <f>COUNTIF($G$4:G90,G90)</f>
        <v>3</v>
      </c>
    </row>
    <row r="91" spans="1:8" ht="41.4" x14ac:dyDescent="0.3">
      <c r="A91" s="17" t="s">
        <v>17</v>
      </c>
      <c r="B91" s="18" t="s">
        <v>236</v>
      </c>
      <c r="C91" s="23" t="s">
        <v>237</v>
      </c>
      <c r="D91" s="24" t="s">
        <v>40</v>
      </c>
      <c r="E91" s="25" t="s">
        <v>62</v>
      </c>
      <c r="F91" s="25" t="s">
        <v>59</v>
      </c>
      <c r="G91">
        <v>15</v>
      </c>
      <c r="H91">
        <f>COUNTIF($G$4:G91,G91)</f>
        <v>4</v>
      </c>
    </row>
    <row r="92" spans="1:8" ht="41.4" x14ac:dyDescent="0.3">
      <c r="A92" s="17" t="s">
        <v>17</v>
      </c>
      <c r="B92" s="18" t="s">
        <v>238</v>
      </c>
      <c r="C92" s="23" t="s">
        <v>239</v>
      </c>
      <c r="D92" s="20" t="s">
        <v>40</v>
      </c>
      <c r="E92" s="21" t="s">
        <v>62</v>
      </c>
      <c r="F92" s="21" t="s">
        <v>59</v>
      </c>
      <c r="G92">
        <v>15</v>
      </c>
      <c r="H92">
        <f>COUNTIF($G$4:G92,G92)</f>
        <v>5</v>
      </c>
    </row>
    <row r="93" spans="1:8" ht="41.4" x14ac:dyDescent="0.3">
      <c r="A93" s="17" t="s">
        <v>20</v>
      </c>
      <c r="B93" s="18" t="s">
        <v>240</v>
      </c>
      <c r="C93" s="23" t="s">
        <v>241</v>
      </c>
      <c r="D93" s="24" t="s">
        <v>40</v>
      </c>
      <c r="E93" s="25" t="s">
        <v>59</v>
      </c>
      <c r="F93" s="25" t="s">
        <v>92</v>
      </c>
      <c r="G93">
        <v>15</v>
      </c>
      <c r="H93">
        <f>COUNTIF($G$4:G93,G93)</f>
        <v>6</v>
      </c>
    </row>
    <row r="94" spans="1:8" ht="55.2" x14ac:dyDescent="0.3">
      <c r="A94" s="17" t="s">
        <v>20</v>
      </c>
      <c r="B94" s="18" t="s">
        <v>242</v>
      </c>
      <c r="C94" s="23" t="s">
        <v>243</v>
      </c>
      <c r="D94" s="24" t="s">
        <v>36</v>
      </c>
      <c r="E94" s="25" t="s">
        <v>55</v>
      </c>
      <c r="F94" s="25" t="s">
        <v>36</v>
      </c>
      <c r="G94">
        <v>16</v>
      </c>
      <c r="H94">
        <f>COUNTIF($G$4:G94,G94)</f>
        <v>1</v>
      </c>
    </row>
    <row r="95" spans="1:8" ht="27.6" x14ac:dyDescent="0.3">
      <c r="A95" s="17" t="s">
        <v>20</v>
      </c>
      <c r="B95" s="18" t="s">
        <v>244</v>
      </c>
      <c r="C95" s="23" t="s">
        <v>245</v>
      </c>
      <c r="D95" s="24" t="s">
        <v>36</v>
      </c>
      <c r="E95" s="25" t="s">
        <v>118</v>
      </c>
      <c r="F95" s="25" t="s">
        <v>36</v>
      </c>
      <c r="G95">
        <v>16</v>
      </c>
      <c r="H95">
        <f>COUNTIF($G$4:G95,G95)</f>
        <v>2</v>
      </c>
    </row>
    <row r="96" spans="1:8" ht="41.4" x14ac:dyDescent="0.3">
      <c r="A96" s="17" t="s">
        <v>20</v>
      </c>
      <c r="B96" s="18" t="s">
        <v>246</v>
      </c>
      <c r="C96" s="23" t="s">
        <v>247</v>
      </c>
      <c r="D96" s="24" t="s">
        <v>36</v>
      </c>
      <c r="E96" s="25" t="s">
        <v>37</v>
      </c>
      <c r="F96" s="25" t="s">
        <v>36</v>
      </c>
      <c r="G96">
        <v>16</v>
      </c>
      <c r="H96">
        <f>COUNTIF($G$4:G96,G96)</f>
        <v>3</v>
      </c>
    </row>
    <row r="97" spans="1:9" ht="27.6" x14ac:dyDescent="0.3">
      <c r="A97" s="17" t="s">
        <v>20</v>
      </c>
      <c r="B97" s="18" t="s">
        <v>248</v>
      </c>
      <c r="C97" s="23" t="s">
        <v>249</v>
      </c>
      <c r="D97" s="20" t="s">
        <v>40</v>
      </c>
      <c r="E97" s="21" t="s">
        <v>91</v>
      </c>
      <c r="F97" s="21" t="s">
        <v>92</v>
      </c>
      <c r="G97">
        <v>16</v>
      </c>
      <c r="H97">
        <f>COUNTIF($G$4:G97,G97)</f>
        <v>4</v>
      </c>
    </row>
    <row r="98" spans="1:9" ht="41.4" x14ac:dyDescent="0.3">
      <c r="A98" s="17" t="s">
        <v>20</v>
      </c>
      <c r="B98" s="18" t="s">
        <v>250</v>
      </c>
      <c r="C98" s="23" t="s">
        <v>251</v>
      </c>
      <c r="D98" s="20" t="s">
        <v>36</v>
      </c>
      <c r="E98" s="21" t="s">
        <v>55</v>
      </c>
      <c r="F98" s="21" t="s">
        <v>36</v>
      </c>
      <c r="G98">
        <v>16</v>
      </c>
      <c r="H98">
        <f>COUNTIF($G$4:G98,G98)</f>
        <v>5</v>
      </c>
    </row>
    <row r="99" spans="1:9" ht="27.6" x14ac:dyDescent="0.3">
      <c r="A99" s="17" t="s">
        <v>20</v>
      </c>
      <c r="B99" s="18" t="s">
        <v>252</v>
      </c>
      <c r="C99" s="23" t="s">
        <v>253</v>
      </c>
      <c r="D99" s="24" t="s">
        <v>36</v>
      </c>
      <c r="E99" s="25" t="s">
        <v>55</v>
      </c>
      <c r="F99" s="25" t="s">
        <v>36</v>
      </c>
      <c r="G99">
        <v>16</v>
      </c>
      <c r="H99">
        <f>COUNTIF($G$4:G99,G99)</f>
        <v>6</v>
      </c>
    </row>
    <row r="100" spans="1:9" ht="41.4" x14ac:dyDescent="0.3">
      <c r="A100" s="17" t="s">
        <v>20</v>
      </c>
      <c r="B100" s="18" t="s">
        <v>254</v>
      </c>
      <c r="C100" s="23" t="s">
        <v>255</v>
      </c>
      <c r="D100" s="24" t="s">
        <v>36</v>
      </c>
      <c r="E100" s="25" t="s">
        <v>55</v>
      </c>
      <c r="F100" s="25" t="s">
        <v>36</v>
      </c>
      <c r="G100">
        <v>16</v>
      </c>
      <c r="H100">
        <f>COUNTIF($G$4:G100,G100)</f>
        <v>7</v>
      </c>
    </row>
    <row r="101" spans="1:9" ht="14.4" x14ac:dyDescent="0.3">
      <c r="A101" s="17" t="s">
        <v>20</v>
      </c>
      <c r="B101" s="18" t="s">
        <v>256</v>
      </c>
      <c r="C101" s="23" t="s">
        <v>257</v>
      </c>
      <c r="D101" s="24" t="s">
        <v>36</v>
      </c>
      <c r="E101" s="25" t="s">
        <v>55</v>
      </c>
      <c r="F101" s="25" t="s">
        <v>36</v>
      </c>
      <c r="G101">
        <v>16</v>
      </c>
      <c r="H101">
        <f>COUNTIF($G$4:G101,G101)</f>
        <v>8</v>
      </c>
    </row>
    <row r="102" spans="1:9" ht="27.6" x14ac:dyDescent="0.3">
      <c r="A102" s="17" t="s">
        <v>258</v>
      </c>
      <c r="B102" s="18" t="str">
        <f t="shared" ref="B102:B120" si="0">CONCATENATE(G102,".",H102)</f>
        <v>17.1</v>
      </c>
      <c r="C102" s="23" t="s">
        <v>259</v>
      </c>
      <c r="D102" s="24" t="s">
        <v>40</v>
      </c>
      <c r="E102" s="25" t="s">
        <v>260</v>
      </c>
      <c r="F102" s="25" t="s">
        <v>48</v>
      </c>
      <c r="G102">
        <v>17</v>
      </c>
      <c r="H102">
        <f>COUNTIF($G$4:G102,G102)</f>
        <v>1</v>
      </c>
      <c r="I102" t="str">
        <f>CONCATENATE(B102,".",C102)</f>
        <v>17.1.Designación de Funcionarios/as de Mesa de Escrutinio y Computo (FMEC)</v>
      </c>
    </row>
    <row r="103" spans="1:9" ht="41.4" x14ac:dyDescent="0.3">
      <c r="A103" s="17" t="s">
        <v>258</v>
      </c>
      <c r="B103" s="18" t="str">
        <f t="shared" si="0"/>
        <v>17.2</v>
      </c>
      <c r="C103" s="23" t="s">
        <v>261</v>
      </c>
      <c r="D103" s="24" t="s">
        <v>40</v>
      </c>
      <c r="E103" s="25" t="s">
        <v>262</v>
      </c>
      <c r="F103" s="25" t="s">
        <v>48</v>
      </c>
      <c r="G103">
        <v>17</v>
      </c>
      <c r="H103">
        <f>COUNTIF($G$4:G103,G103)</f>
        <v>2</v>
      </c>
      <c r="I103" t="str">
        <f t="shared" ref="I103:I120" si="1">CONCATENATE(B103,".",C103)</f>
        <v>17.2.Envío del modelo de Guía para las y los funcionarios de Mesas de Escrutinio y Cómputo del Voto Anticipado en versión digital.</v>
      </c>
    </row>
    <row r="104" spans="1:9" ht="27.6" x14ac:dyDescent="0.3">
      <c r="A104" s="17" t="s">
        <v>258</v>
      </c>
      <c r="B104" s="18" t="str">
        <f t="shared" si="0"/>
        <v>17.3</v>
      </c>
      <c r="C104" s="23" t="s">
        <v>263</v>
      </c>
      <c r="D104" s="24" t="s">
        <v>40</v>
      </c>
      <c r="E104" s="25" t="s">
        <v>262</v>
      </c>
      <c r="F104" s="25" t="s">
        <v>48</v>
      </c>
      <c r="G104">
        <v>17</v>
      </c>
      <c r="H104">
        <f>COUNTIF($G$4:G104,G104)</f>
        <v>3</v>
      </c>
      <c r="I104" t="str">
        <f t="shared" si="1"/>
        <v>17.3.Envío del modelo del Instructivo para la emisión del Voto Anticipado en versión digital.</v>
      </c>
    </row>
    <row r="105" spans="1:9" ht="41.4" x14ac:dyDescent="0.3">
      <c r="A105" s="17" t="s">
        <v>258</v>
      </c>
      <c r="B105" s="18" t="str">
        <f t="shared" si="0"/>
        <v>17.4</v>
      </c>
      <c r="C105" s="23" t="s">
        <v>264</v>
      </c>
      <c r="D105" s="24" t="s">
        <v>40</v>
      </c>
      <c r="E105" s="25" t="s">
        <v>65</v>
      </c>
      <c r="F105" s="25" t="s">
        <v>65</v>
      </c>
      <c r="G105">
        <v>17</v>
      </c>
      <c r="H105">
        <f>COUNTIF($G$4:G105,G105)</f>
        <v>4</v>
      </c>
      <c r="I105" t="str">
        <f t="shared" si="1"/>
        <v>17.4.Generación del estadístico de la ciudadanía que entre 2018 y 2023, realizó el trámite de credencialización conforme al artículo 141 de la LGIPE.</v>
      </c>
    </row>
    <row r="106" spans="1:9" ht="27.6" x14ac:dyDescent="0.3">
      <c r="A106" s="17" t="s">
        <v>258</v>
      </c>
      <c r="B106" s="18" t="str">
        <f t="shared" si="0"/>
        <v>17.5</v>
      </c>
      <c r="C106" s="23" t="s">
        <v>265</v>
      </c>
      <c r="D106" s="24" t="s">
        <v>40</v>
      </c>
      <c r="E106" s="25" t="s">
        <v>65</v>
      </c>
      <c r="F106" s="25" t="s">
        <v>65</v>
      </c>
      <c r="G106">
        <v>17</v>
      </c>
      <c r="H106">
        <f>COUNTIF($G$4:G106,G106)</f>
        <v>5</v>
      </c>
      <c r="I106" t="str">
        <f t="shared" si="1"/>
        <v>17.5.Elaboración y entrega a la DEOE de la relación de Personas Solicitantes.</v>
      </c>
    </row>
    <row r="107" spans="1:9" ht="27.6" x14ac:dyDescent="0.3">
      <c r="A107" s="17" t="s">
        <v>258</v>
      </c>
      <c r="B107" s="18" t="str">
        <f t="shared" si="0"/>
        <v>17.6</v>
      </c>
      <c r="C107" s="23" t="s">
        <v>266</v>
      </c>
      <c r="D107" s="24" t="s">
        <v>46</v>
      </c>
      <c r="E107" s="25" t="s">
        <v>267</v>
      </c>
      <c r="F107" s="25" t="s">
        <v>36</v>
      </c>
      <c r="G107">
        <v>17</v>
      </c>
      <c r="H107">
        <f>COUNTIF($G$4:G107,G107)</f>
        <v>6</v>
      </c>
      <c r="I107" t="str">
        <f t="shared" si="1"/>
        <v>17.6.Diseño y producción de documentación y materiales electorales para el VA.</v>
      </c>
    </row>
    <row r="108" spans="1:9" ht="41.4" x14ac:dyDescent="0.3">
      <c r="A108" s="17" t="s">
        <v>258</v>
      </c>
      <c r="B108" s="18" t="str">
        <f t="shared" si="0"/>
        <v>17.7</v>
      </c>
      <c r="C108" s="23" t="s">
        <v>268</v>
      </c>
      <c r="D108" s="24" t="s">
        <v>46</v>
      </c>
      <c r="E108" s="25" t="s">
        <v>36</v>
      </c>
      <c r="F108" s="25" t="s">
        <v>48</v>
      </c>
      <c r="G108">
        <v>17</v>
      </c>
      <c r="H108">
        <f>COUNTIF($G$4:G108,G108)</f>
        <v>7</v>
      </c>
      <c r="I108" t="str">
        <f t="shared" si="1"/>
        <v>17.7.Producción y entrega a las JLE de la Guía para las y los funcionarios de Mesas de Escrutinio y Cómputo del Voto Anticipado en versión impresa</v>
      </c>
    </row>
    <row r="109" spans="1:9" ht="27.6" x14ac:dyDescent="0.3">
      <c r="A109" s="17" t="s">
        <v>258</v>
      </c>
      <c r="B109" s="18" t="str">
        <f t="shared" si="0"/>
        <v>17.8</v>
      </c>
      <c r="C109" s="23" t="s">
        <v>269</v>
      </c>
      <c r="D109" s="24" t="s">
        <v>46</v>
      </c>
      <c r="E109" s="25" t="s">
        <v>36</v>
      </c>
      <c r="F109" s="25" t="s">
        <v>48</v>
      </c>
      <c r="G109">
        <v>17</v>
      </c>
      <c r="H109">
        <f>COUNTIF($G$4:G109,G109)</f>
        <v>8</v>
      </c>
      <c r="I109" t="str">
        <f t="shared" si="1"/>
        <v>17.8.Producción y entrega a las JLE Instructivo para la emisión del Voto Anticipado en versión impresa</v>
      </c>
    </row>
    <row r="110" spans="1:9" ht="27.6" x14ac:dyDescent="0.3">
      <c r="A110" s="17" t="s">
        <v>258</v>
      </c>
      <c r="B110" s="18" t="str">
        <f t="shared" si="0"/>
        <v>17.9</v>
      </c>
      <c r="C110" s="23" t="s">
        <v>270</v>
      </c>
      <c r="D110" s="24" t="s">
        <v>46</v>
      </c>
      <c r="E110" s="25" t="s">
        <v>36</v>
      </c>
      <c r="F110" s="25" t="s">
        <v>48</v>
      </c>
      <c r="G110">
        <v>17</v>
      </c>
      <c r="H110">
        <f>COUNTIF($G$4:G110,G110)</f>
        <v>9</v>
      </c>
      <c r="I110" t="str">
        <f t="shared" si="1"/>
        <v>17.9.Producción y entrega a las JLE del material para simulacros de MEC del VA</v>
      </c>
    </row>
    <row r="111" spans="1:9" ht="41.4" x14ac:dyDescent="0.3">
      <c r="A111" s="17" t="s">
        <v>258</v>
      </c>
      <c r="B111" s="18" t="str">
        <f t="shared" si="0"/>
        <v>17.10</v>
      </c>
      <c r="C111" s="23" t="s">
        <v>271</v>
      </c>
      <c r="D111" s="24" t="s">
        <v>36</v>
      </c>
      <c r="E111" s="25" t="s">
        <v>118</v>
      </c>
      <c r="F111" s="25" t="s">
        <v>92</v>
      </c>
      <c r="G111">
        <v>17</v>
      </c>
      <c r="H111">
        <f>COUNTIF($G$4:G111,G111)</f>
        <v>10</v>
      </c>
      <c r="I111" t="str">
        <f t="shared" si="1"/>
        <v>17.10.Entrega de documentación y materiales para la integración de los SPES JL VA, de la elección extraordinaria del ayuntamiento de Ayotoxco de Guerrero.</v>
      </c>
    </row>
    <row r="112" spans="1:9" ht="27.6" x14ac:dyDescent="0.3">
      <c r="A112" s="17" t="s">
        <v>258</v>
      </c>
      <c r="B112" s="18" t="str">
        <f t="shared" si="0"/>
        <v>17.11</v>
      </c>
      <c r="C112" s="23" t="s">
        <v>272</v>
      </c>
      <c r="D112" s="24" t="s">
        <v>36</v>
      </c>
      <c r="E112" s="24" t="s">
        <v>118</v>
      </c>
      <c r="F112" s="24" t="s">
        <v>92</v>
      </c>
      <c r="G112">
        <v>17</v>
      </c>
      <c r="H112">
        <f>COUNTIF($G$4:G112,G112)</f>
        <v>11</v>
      </c>
      <c r="I112" t="str">
        <f t="shared" si="1"/>
        <v>17.11.Entrega de la documentación y materiales para el escrutinio y cómputo del Voto Anticipado</v>
      </c>
    </row>
    <row r="113" spans="1:9" ht="15" customHeight="1" x14ac:dyDescent="0.3">
      <c r="A113" s="17" t="s">
        <v>258</v>
      </c>
      <c r="B113" s="18" t="str">
        <f t="shared" si="0"/>
        <v>17.12</v>
      </c>
      <c r="C113" s="23" t="s">
        <v>273</v>
      </c>
      <c r="D113" s="24" t="s">
        <v>40</v>
      </c>
      <c r="E113" s="24" t="s">
        <v>92</v>
      </c>
      <c r="F113" s="24" t="s">
        <v>92</v>
      </c>
      <c r="G113">
        <v>17</v>
      </c>
      <c r="H113">
        <f>COUNTIF($G$4:G113,G113)</f>
        <v>12</v>
      </c>
      <c r="I113" t="str">
        <f t="shared" si="1"/>
        <v>17.12.Integración de SPES JL VA.</v>
      </c>
    </row>
    <row r="114" spans="1:9" ht="15" customHeight="1" x14ac:dyDescent="0.3">
      <c r="A114" s="17" t="s">
        <v>258</v>
      </c>
      <c r="B114" s="18" t="str">
        <f t="shared" si="0"/>
        <v>17.13</v>
      </c>
      <c r="C114" s="23" t="s">
        <v>274</v>
      </c>
      <c r="D114" s="24" t="s">
        <v>40</v>
      </c>
      <c r="E114" s="24" t="s">
        <v>92</v>
      </c>
      <c r="F114" s="24" t="s">
        <v>92</v>
      </c>
      <c r="G114">
        <v>17</v>
      </c>
      <c r="H114">
        <f>COUNTIF($G$4:G114,G114)</f>
        <v>13</v>
      </c>
      <c r="I114" t="str">
        <f t="shared" si="1"/>
        <v>17.13.Entrega de SPES JL VA a la JDE.</v>
      </c>
    </row>
    <row r="115" spans="1:9" ht="15" customHeight="1" x14ac:dyDescent="0.3">
      <c r="A115" s="17" t="s">
        <v>258</v>
      </c>
      <c r="B115" s="18" t="str">
        <f t="shared" si="0"/>
        <v>17.14</v>
      </c>
      <c r="C115" s="23" t="s">
        <v>275</v>
      </c>
      <c r="D115" s="24" t="s">
        <v>40</v>
      </c>
      <c r="E115" s="24" t="s">
        <v>129</v>
      </c>
      <c r="F115" s="24" t="s">
        <v>92</v>
      </c>
      <c r="G115">
        <v>17</v>
      </c>
      <c r="H115">
        <f>COUNTIF($G$4:G115,G115)</f>
        <v>14</v>
      </c>
      <c r="I115" t="str">
        <f t="shared" si="1"/>
        <v>17.14.Recopilación del Voto Anticipado en el domicilio de la PVA.</v>
      </c>
    </row>
    <row r="116" spans="1:9" ht="27.6" x14ac:dyDescent="0.3">
      <c r="A116" s="17" t="s">
        <v>258</v>
      </c>
      <c r="B116" s="18" t="str">
        <f t="shared" si="0"/>
        <v>17.15</v>
      </c>
      <c r="C116" s="23" t="s">
        <v>276</v>
      </c>
      <c r="D116" s="24" t="s">
        <v>40</v>
      </c>
      <c r="E116" s="24" t="s">
        <v>277</v>
      </c>
      <c r="F116" s="24" t="s">
        <v>92</v>
      </c>
      <c r="G116">
        <v>17</v>
      </c>
      <c r="H116">
        <f>COUNTIF($G$4:G116,G116)</f>
        <v>15</v>
      </c>
      <c r="I116" t="str">
        <f t="shared" si="1"/>
        <v>17.15.Escrutinio y Cómputo del Voto Anticipado por parte de la MEC VA.</v>
      </c>
    </row>
    <row r="117" spans="1:9" ht="41.4" x14ac:dyDescent="0.3">
      <c r="A117" s="17" t="s">
        <v>258</v>
      </c>
      <c r="B117" s="18" t="str">
        <f t="shared" si="0"/>
        <v>17.16</v>
      </c>
      <c r="C117" s="23" t="s">
        <v>278</v>
      </c>
      <c r="D117" s="24" t="s">
        <v>40</v>
      </c>
      <c r="E117" s="24" t="s">
        <v>62</v>
      </c>
      <c r="F117" s="24" t="s">
        <v>92</v>
      </c>
      <c r="G117">
        <v>17</v>
      </c>
      <c r="H117">
        <f>COUNTIF($G$4:G117,G117)</f>
        <v>16</v>
      </c>
      <c r="I117" t="str">
        <f t="shared" si="1"/>
        <v>17.16.Entrega por parte del CD a la comisión del OPL de los expedientes del Voto Anticipado de la elección de ayuntamiento,</v>
      </c>
    </row>
    <row r="118" spans="1:9" ht="27.6" x14ac:dyDescent="0.3">
      <c r="A118" s="17" t="s">
        <v>258</v>
      </c>
      <c r="B118" s="18" t="str">
        <f t="shared" si="0"/>
        <v>17.17</v>
      </c>
      <c r="C118" s="23" t="s">
        <v>279</v>
      </c>
      <c r="D118" s="24" t="s">
        <v>36</v>
      </c>
      <c r="E118" s="24" t="s">
        <v>118</v>
      </c>
      <c r="F118" s="24" t="s">
        <v>36</v>
      </c>
      <c r="G118">
        <v>17</v>
      </c>
      <c r="H118">
        <f>COUNTIF($G$4:G118,G118)</f>
        <v>17</v>
      </c>
      <c r="I118" t="str">
        <f t="shared" si="1"/>
        <v>17.17.Registrar los resultados del Voto Anticipado en su caso en el PREP y en el cómputo municipal.</v>
      </c>
    </row>
    <row r="119" spans="1:9" ht="27.6" x14ac:dyDescent="0.3">
      <c r="A119" s="17" t="s">
        <v>258</v>
      </c>
      <c r="B119" s="18" t="str">
        <f t="shared" si="0"/>
        <v>17.18</v>
      </c>
      <c r="C119" s="23" t="s">
        <v>280</v>
      </c>
      <c r="D119" s="24" t="s">
        <v>40</v>
      </c>
      <c r="E119" s="24" t="s">
        <v>281</v>
      </c>
      <c r="F119" s="24" t="s">
        <v>92</v>
      </c>
      <c r="G119">
        <v>17</v>
      </c>
      <c r="H119">
        <f>COUNTIF($G$4:G119,G119)</f>
        <v>18</v>
      </c>
      <c r="I119" t="str">
        <f t="shared" si="1"/>
        <v>17.18.Envío de nominativo de los resultados la votación anticipada a la DERFE, para la generación de la LNEVAE-EC.</v>
      </c>
    </row>
    <row r="120" spans="1:9" ht="27.6" x14ac:dyDescent="0.3">
      <c r="A120" s="17" t="s">
        <v>258</v>
      </c>
      <c r="B120" s="18" t="str">
        <f t="shared" si="0"/>
        <v>17.19</v>
      </c>
      <c r="C120" s="23" t="s">
        <v>282</v>
      </c>
      <c r="D120" s="24" t="s">
        <v>40</v>
      </c>
      <c r="E120" s="24" t="s">
        <v>65</v>
      </c>
      <c r="F120" s="24" t="s">
        <v>65</v>
      </c>
      <c r="G120">
        <v>17</v>
      </c>
      <c r="H120">
        <f>COUNTIF($G$4:G120,G120)</f>
        <v>19</v>
      </c>
      <c r="I120" t="str">
        <f t="shared" si="1"/>
        <v>17.19.Generación y entrega de la Lista Nominal de Electores con Voto Anticipado para Escrutinio y Cómputo (LNEVA-EC).</v>
      </c>
    </row>
    <row r="121" spans="1:9" ht="14.4" x14ac:dyDescent="0.3"/>
    <row r="122" spans="1:9" ht="14.4" x14ac:dyDescent="0.3"/>
    <row r="123" spans="1:9" ht="14.4" x14ac:dyDescent="0.3"/>
    <row r="124" spans="1:9" ht="14.4" x14ac:dyDescent="0.3"/>
    <row r="125" spans="1:9" ht="14.4" x14ac:dyDescent="0.3"/>
    <row r="126" spans="1:9" ht="14.4" x14ac:dyDescent="0.3"/>
    <row r="127" spans="1:9" ht="14.4" x14ac:dyDescent="0.3"/>
    <row r="128" spans="1:9" ht="14.4" x14ac:dyDescent="0.3"/>
    <row r="129" ht="14.4" x14ac:dyDescent="0.3"/>
    <row r="130" ht="14.4" x14ac:dyDescent="0.3"/>
    <row r="131" ht="14.4" x14ac:dyDescent="0.3"/>
    <row r="132" ht="14.4" x14ac:dyDescent="0.3"/>
    <row r="133" ht="14.4" x14ac:dyDescent="0.3"/>
    <row r="134" ht="14.4" x14ac:dyDescent="0.3"/>
    <row r="135" ht="14.4" x14ac:dyDescent="0.3"/>
  </sheetData>
  <autoFilter ref="A3:H111" xr:uid="{CD3EE648-FD08-4CB0-81C6-868F698071F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4F763-153E-44F1-A436-BAF1D4010E97}">
  <dimension ref="A3:A32"/>
  <sheetViews>
    <sheetView topLeftCell="A15" workbookViewId="0">
      <selection activeCell="A20" sqref="A20"/>
    </sheetView>
  </sheetViews>
  <sheetFormatPr baseColWidth="10" defaultColWidth="11.44140625" defaultRowHeight="14.4" x14ac:dyDescent="0.3"/>
  <cols>
    <col min="1" max="1" width="73.88671875" bestFit="1" customWidth="1"/>
  </cols>
  <sheetData>
    <row r="3" spans="1:1" x14ac:dyDescent="0.3">
      <c r="A3" s="44" t="s">
        <v>283</v>
      </c>
    </row>
    <row r="4" spans="1:1" x14ac:dyDescent="0.3">
      <c r="A4" s="45" t="s">
        <v>16</v>
      </c>
    </row>
    <row r="5" spans="1:1" x14ac:dyDescent="0.3">
      <c r="A5" s="45" t="s">
        <v>12</v>
      </c>
    </row>
    <row r="6" spans="1:1" x14ac:dyDescent="0.3">
      <c r="A6" s="45" t="s">
        <v>11</v>
      </c>
    </row>
    <row r="7" spans="1:1" x14ac:dyDescent="0.3">
      <c r="A7" s="45" t="s">
        <v>4</v>
      </c>
    </row>
    <row r="8" spans="1:1" x14ac:dyDescent="0.3">
      <c r="A8" s="45" t="s">
        <v>20</v>
      </c>
    </row>
    <row r="9" spans="1:1" x14ac:dyDescent="0.3">
      <c r="A9" s="45" t="s">
        <v>1</v>
      </c>
    </row>
    <row r="10" spans="1:1" x14ac:dyDescent="0.3">
      <c r="A10" s="45" t="s">
        <v>14</v>
      </c>
    </row>
    <row r="11" spans="1:1" x14ac:dyDescent="0.3">
      <c r="A11" s="45" t="s">
        <v>22</v>
      </c>
    </row>
    <row r="12" spans="1:1" x14ac:dyDescent="0.3">
      <c r="A12" s="45" t="s">
        <v>9</v>
      </c>
    </row>
    <row r="13" spans="1:1" x14ac:dyDescent="0.3">
      <c r="A13" s="45" t="s">
        <v>8</v>
      </c>
    </row>
    <row r="14" spans="1:1" x14ac:dyDescent="0.3">
      <c r="A14" s="45" t="s">
        <v>2</v>
      </c>
    </row>
    <row r="15" spans="1:1" x14ac:dyDescent="0.3">
      <c r="A15" s="45" t="s">
        <v>15</v>
      </c>
    </row>
    <row r="16" spans="1:1" x14ac:dyDescent="0.3">
      <c r="A16" s="45" t="s">
        <v>3</v>
      </c>
    </row>
    <row r="17" spans="1:1" x14ac:dyDescent="0.3">
      <c r="A17" s="45" t="s">
        <v>0</v>
      </c>
    </row>
    <row r="18" spans="1:1" x14ac:dyDescent="0.3">
      <c r="A18" s="45" t="s">
        <v>17</v>
      </c>
    </row>
    <row r="19" spans="1:1" x14ac:dyDescent="0.3">
      <c r="A19" s="45" t="s">
        <v>10</v>
      </c>
    </row>
    <row r="20" spans="1:1" x14ac:dyDescent="0.3">
      <c r="A20" s="45" t="s">
        <v>6</v>
      </c>
    </row>
    <row r="21" spans="1:1" x14ac:dyDescent="0.3">
      <c r="A21" s="45" t="s">
        <v>19</v>
      </c>
    </row>
    <row r="22" spans="1:1" x14ac:dyDescent="0.3">
      <c r="A22" s="45" t="s">
        <v>5</v>
      </c>
    </row>
    <row r="23" spans="1:1" x14ac:dyDescent="0.3">
      <c r="A23" s="45" t="s">
        <v>21</v>
      </c>
    </row>
    <row r="24" spans="1:1" x14ac:dyDescent="0.3">
      <c r="A24" s="45" t="s">
        <v>18</v>
      </c>
    </row>
    <row r="25" spans="1:1" x14ac:dyDescent="0.3">
      <c r="A25" s="45" t="s">
        <v>284</v>
      </c>
    </row>
    <row r="26" spans="1:1" x14ac:dyDescent="0.3">
      <c r="A26" s="45" t="s">
        <v>13</v>
      </c>
    </row>
    <row r="27" spans="1:1" x14ac:dyDescent="0.3">
      <c r="A27" s="45" t="s">
        <v>7</v>
      </c>
    </row>
    <row r="28" spans="1:1" x14ac:dyDescent="0.3">
      <c r="A28" s="45" t="s">
        <v>285</v>
      </c>
    </row>
    <row r="29" spans="1:1" x14ac:dyDescent="0.3">
      <c r="A29" s="45" t="s">
        <v>258</v>
      </c>
    </row>
    <row r="30" spans="1:1" x14ac:dyDescent="0.3">
      <c r="A30" s="45" t="s">
        <v>286</v>
      </c>
    </row>
    <row r="31" spans="1:1" x14ac:dyDescent="0.3">
      <c r="A31" s="45" t="s">
        <v>287</v>
      </c>
    </row>
    <row r="32" spans="1:1" x14ac:dyDescent="0.3">
      <c r="A32" s="45" t="s">
        <v>288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62233-53CA-4713-9E56-A646642EC115}">
  <sheetPr>
    <pageSetUpPr fitToPage="1"/>
  </sheetPr>
  <dimension ref="A1:M329"/>
  <sheetViews>
    <sheetView tabSelected="1" zoomScale="85" zoomScaleNormal="85" workbookViewId="0">
      <pane ySplit="1" topLeftCell="A2" activePane="bottomLeft" state="frozen"/>
      <selection pane="bottomLeft" activeCell="A2" sqref="A2"/>
    </sheetView>
  </sheetViews>
  <sheetFormatPr baseColWidth="10" defaultColWidth="8.88671875" defaultRowHeight="14.4" x14ac:dyDescent="0.3"/>
  <cols>
    <col min="1" max="1" width="7.5546875" style="46" customWidth="1"/>
    <col min="2" max="2" width="15.109375" style="46" customWidth="1"/>
    <col min="3" max="3" width="33.6640625" style="46" customWidth="1"/>
    <col min="4" max="4" width="80.21875" style="46" customWidth="1"/>
    <col min="5" max="5" width="16.109375" style="46" customWidth="1"/>
    <col min="6" max="7" width="16.109375" style="46" hidden="1" customWidth="1"/>
    <col min="8" max="8" width="13.6640625" style="48" customWidth="1"/>
    <col min="9" max="9" width="13.44140625" style="48" customWidth="1"/>
    <col min="10" max="10" width="11.44140625" style="48" customWidth="1"/>
    <col min="11" max="11" width="14.5546875" style="48" customWidth="1"/>
    <col min="12" max="12" width="13.5546875" style="48" customWidth="1"/>
    <col min="13" max="13" width="14.109375" style="48" customWidth="1"/>
    <col min="14" max="16384" width="8.88671875" style="46"/>
  </cols>
  <sheetData>
    <row r="1" spans="1:13" ht="28.8" x14ac:dyDescent="0.3">
      <c r="A1" s="47" t="s">
        <v>619</v>
      </c>
      <c r="B1" s="47" t="s">
        <v>289</v>
      </c>
      <c r="C1" s="47" t="s">
        <v>28</v>
      </c>
      <c r="D1" s="47" t="s">
        <v>30</v>
      </c>
      <c r="E1" s="47" t="s">
        <v>291</v>
      </c>
      <c r="F1" s="47" t="s">
        <v>620</v>
      </c>
      <c r="G1" s="47" t="s">
        <v>621</v>
      </c>
      <c r="H1" s="47" t="s">
        <v>31</v>
      </c>
      <c r="I1" s="47" t="s">
        <v>32</v>
      </c>
      <c r="J1" s="47" t="s">
        <v>33</v>
      </c>
      <c r="K1" s="47" t="s">
        <v>290</v>
      </c>
      <c r="L1" s="47" t="s">
        <v>292</v>
      </c>
      <c r="M1" s="47" t="s">
        <v>293</v>
      </c>
    </row>
    <row r="2" spans="1:13" x14ac:dyDescent="0.3">
      <c r="A2" s="55">
        <v>1</v>
      </c>
      <c r="B2" s="50" t="s">
        <v>294</v>
      </c>
      <c r="C2" s="51" t="s">
        <v>0</v>
      </c>
      <c r="D2" s="52" t="s">
        <v>295</v>
      </c>
      <c r="E2" s="62" t="str">
        <f>F2&amp;"."&amp;G2</f>
        <v>1.1</v>
      </c>
      <c r="F2" s="62">
        <f>_xlfn.XLOOKUP(C2,Hoja3!$A$1:$A$29,Hoja3!$B$1:$B$29,"NO",0,1)</f>
        <v>1</v>
      </c>
      <c r="G2" s="62">
        <f>COUNTIF($F$2:F2,F2)</f>
        <v>1</v>
      </c>
      <c r="H2" s="50" t="s">
        <v>40</v>
      </c>
      <c r="I2" s="50" t="s">
        <v>37</v>
      </c>
      <c r="J2" s="50" t="s">
        <v>41</v>
      </c>
      <c r="K2" s="50" t="s">
        <v>41</v>
      </c>
      <c r="L2" s="58">
        <v>45870</v>
      </c>
      <c r="M2" s="58">
        <v>45930</v>
      </c>
    </row>
    <row r="3" spans="1:13" x14ac:dyDescent="0.3">
      <c r="A3" s="55">
        <v>2</v>
      </c>
      <c r="B3" s="50" t="s">
        <v>294</v>
      </c>
      <c r="C3" s="52" t="s">
        <v>0</v>
      </c>
      <c r="D3" s="52" t="s">
        <v>296</v>
      </c>
      <c r="E3" s="62" t="str">
        <f t="shared" ref="E3:E66" si="0">F3&amp;"."&amp;G3</f>
        <v>1.2</v>
      </c>
      <c r="F3" s="62">
        <f>_xlfn.XLOOKUP(C3,Hoja3!$A$1:$A$29,Hoja3!$B$1:$B$29,"NO",0,1)</f>
        <v>1</v>
      </c>
      <c r="G3" s="62">
        <f>COUNTIF($F$2:F3,F3)</f>
        <v>2</v>
      </c>
      <c r="H3" s="50" t="s">
        <v>36</v>
      </c>
      <c r="I3" s="50" t="s">
        <v>37</v>
      </c>
      <c r="J3" s="50" t="s">
        <v>36</v>
      </c>
      <c r="K3" s="50" t="s">
        <v>36</v>
      </c>
      <c r="L3" s="58">
        <v>45991</v>
      </c>
      <c r="M3" s="58">
        <v>45991</v>
      </c>
    </row>
    <row r="4" spans="1:13" ht="28.8" x14ac:dyDescent="0.3">
      <c r="A4" s="55">
        <v>3</v>
      </c>
      <c r="B4" s="50" t="s">
        <v>294</v>
      </c>
      <c r="C4" s="51" t="s">
        <v>0</v>
      </c>
      <c r="D4" s="52" t="s">
        <v>45</v>
      </c>
      <c r="E4" s="62" t="str">
        <f t="shared" si="0"/>
        <v>1.3</v>
      </c>
      <c r="F4" s="62">
        <f>_xlfn.XLOOKUP(C4,Hoja3!$A$1:$A$29,Hoja3!$B$1:$B$29,"NO",0,1)</f>
        <v>1</v>
      </c>
      <c r="G4" s="62">
        <f>COUNTIF($F$2:F4,F4)</f>
        <v>3</v>
      </c>
      <c r="H4" s="50" t="s">
        <v>46</v>
      </c>
      <c r="I4" s="50" t="s">
        <v>47</v>
      </c>
      <c r="J4" s="50" t="s">
        <v>92</v>
      </c>
      <c r="K4" s="50" t="s">
        <v>48</v>
      </c>
      <c r="L4" s="59">
        <v>45992</v>
      </c>
      <c r="M4" s="59">
        <v>46037</v>
      </c>
    </row>
    <row r="5" spans="1:13" x14ac:dyDescent="0.3">
      <c r="A5" s="55">
        <v>4</v>
      </c>
      <c r="B5" s="50" t="s">
        <v>294</v>
      </c>
      <c r="C5" s="51" t="s">
        <v>0</v>
      </c>
      <c r="D5" s="52" t="s">
        <v>35</v>
      </c>
      <c r="E5" s="62" t="str">
        <f t="shared" si="0"/>
        <v>1.4</v>
      </c>
      <c r="F5" s="62">
        <f>_xlfn.XLOOKUP(C5,Hoja3!$A$1:$A$29,Hoja3!$B$1:$B$29,"NO",0,1)</f>
        <v>1</v>
      </c>
      <c r="G5" s="62">
        <f>COUNTIF($F$2:F5,F5)</f>
        <v>4</v>
      </c>
      <c r="H5" s="50" t="s">
        <v>36</v>
      </c>
      <c r="I5" s="50" t="s">
        <v>37</v>
      </c>
      <c r="J5" s="50" t="s">
        <v>36</v>
      </c>
      <c r="K5" s="50" t="s">
        <v>36</v>
      </c>
      <c r="L5" s="59">
        <v>45992</v>
      </c>
      <c r="M5" s="59">
        <v>45992</v>
      </c>
    </row>
    <row r="6" spans="1:13" ht="28.8" x14ac:dyDescent="0.3">
      <c r="A6" s="55">
        <v>5</v>
      </c>
      <c r="B6" s="50" t="s">
        <v>294</v>
      </c>
      <c r="C6" s="51" t="s">
        <v>0</v>
      </c>
      <c r="D6" s="52" t="s">
        <v>50</v>
      </c>
      <c r="E6" s="62" t="str">
        <f t="shared" si="0"/>
        <v>1.5</v>
      </c>
      <c r="F6" s="62">
        <f>_xlfn.XLOOKUP(C6,Hoja3!$A$1:$A$29,Hoja3!$B$1:$B$29,"NO",0,1)</f>
        <v>1</v>
      </c>
      <c r="G6" s="62">
        <f>COUNTIF($F$2:F6,F6)</f>
        <v>5</v>
      </c>
      <c r="H6" s="50" t="s">
        <v>46</v>
      </c>
      <c r="I6" s="50" t="s">
        <v>47</v>
      </c>
      <c r="J6" s="50" t="s">
        <v>36</v>
      </c>
      <c r="K6" s="50" t="s">
        <v>48</v>
      </c>
      <c r="L6" s="60">
        <v>46055</v>
      </c>
      <c r="M6" s="60">
        <v>46180</v>
      </c>
    </row>
    <row r="7" spans="1:13" ht="28.8" x14ac:dyDescent="0.3">
      <c r="A7" s="55">
        <v>6</v>
      </c>
      <c r="B7" s="50" t="s">
        <v>294</v>
      </c>
      <c r="C7" s="51" t="s">
        <v>0</v>
      </c>
      <c r="D7" s="52" t="s">
        <v>297</v>
      </c>
      <c r="E7" s="62" t="str">
        <f t="shared" si="0"/>
        <v>1.6</v>
      </c>
      <c r="F7" s="62">
        <f>_xlfn.XLOOKUP(C7,Hoja3!$A$1:$A$29,Hoja3!$B$1:$B$29,"NO",0,1)</f>
        <v>1</v>
      </c>
      <c r="G7" s="62">
        <f>COUNTIF($F$2:F7,F7)</f>
        <v>6</v>
      </c>
      <c r="H7" s="50" t="s">
        <v>46</v>
      </c>
      <c r="I7" s="50" t="s">
        <v>47</v>
      </c>
      <c r="J7" s="50" t="s">
        <v>48</v>
      </c>
      <c r="K7" s="50" t="s">
        <v>48</v>
      </c>
      <c r="L7" s="60">
        <v>46113</v>
      </c>
      <c r="M7" s="60">
        <v>46142</v>
      </c>
    </row>
    <row r="8" spans="1:13" ht="28.8" x14ac:dyDescent="0.3">
      <c r="A8" s="55">
        <v>7</v>
      </c>
      <c r="B8" s="50" t="s">
        <v>294</v>
      </c>
      <c r="C8" s="51" t="s">
        <v>0</v>
      </c>
      <c r="D8" s="52" t="s">
        <v>298</v>
      </c>
      <c r="E8" s="62" t="str">
        <f t="shared" si="0"/>
        <v>1.7</v>
      </c>
      <c r="F8" s="62">
        <f>_xlfn.XLOOKUP(C8,Hoja3!$A$1:$A$29,Hoja3!$B$1:$B$29,"NO",0,1)</f>
        <v>1</v>
      </c>
      <c r="G8" s="62">
        <f>COUNTIF($F$2:F8,F8)</f>
        <v>7</v>
      </c>
      <c r="H8" s="50" t="s">
        <v>46</v>
      </c>
      <c r="I8" s="50" t="s">
        <v>47</v>
      </c>
      <c r="J8" s="50" t="s">
        <v>48</v>
      </c>
      <c r="K8" s="50" t="s">
        <v>48</v>
      </c>
      <c r="L8" s="60">
        <v>46235</v>
      </c>
      <c r="M8" s="60">
        <v>46261</v>
      </c>
    </row>
    <row r="9" spans="1:13" ht="28.8" x14ac:dyDescent="0.3">
      <c r="A9" s="55">
        <v>8</v>
      </c>
      <c r="B9" s="50" t="s">
        <v>294</v>
      </c>
      <c r="C9" s="52" t="s">
        <v>1</v>
      </c>
      <c r="D9" s="52" t="s">
        <v>299</v>
      </c>
      <c r="E9" s="62" t="str">
        <f t="shared" si="0"/>
        <v>2.1</v>
      </c>
      <c r="F9" s="62">
        <f>_xlfn.XLOOKUP(C9,Hoja3!$A$1:$A$29,Hoja3!$B$1:$B$29,"NO",0,1)</f>
        <v>2</v>
      </c>
      <c r="G9" s="62">
        <f>COUNTIF($F$2:F9,F9)</f>
        <v>1</v>
      </c>
      <c r="H9" s="50" t="s">
        <v>36</v>
      </c>
      <c r="I9" s="50" t="s">
        <v>37</v>
      </c>
      <c r="J9" s="50" t="s">
        <v>36</v>
      </c>
      <c r="K9" s="50" t="s">
        <v>300</v>
      </c>
      <c r="L9" s="59">
        <v>46188</v>
      </c>
      <c r="M9" s="59">
        <v>46199</v>
      </c>
    </row>
    <row r="10" spans="1:13" ht="28.8" x14ac:dyDescent="0.3">
      <c r="A10" s="55">
        <v>9</v>
      </c>
      <c r="B10" s="50" t="s">
        <v>294</v>
      </c>
      <c r="C10" s="52" t="s">
        <v>1</v>
      </c>
      <c r="D10" s="52" t="s">
        <v>301</v>
      </c>
      <c r="E10" s="62" t="str">
        <f t="shared" si="0"/>
        <v>2.2</v>
      </c>
      <c r="F10" s="62">
        <f>_xlfn.XLOOKUP(C10,Hoja3!$A$1:$A$29,Hoja3!$B$1:$B$29,"NO",0,1)</f>
        <v>2</v>
      </c>
      <c r="G10" s="62">
        <f>COUNTIF($F$2:F10,F10)</f>
        <v>2</v>
      </c>
      <c r="H10" s="50" t="s">
        <v>36</v>
      </c>
      <c r="I10" s="50" t="s">
        <v>37</v>
      </c>
      <c r="J10" s="50" t="s">
        <v>36</v>
      </c>
      <c r="K10" s="50" t="s">
        <v>300</v>
      </c>
      <c r="L10" s="59">
        <v>46188</v>
      </c>
      <c r="M10" s="59">
        <v>46199</v>
      </c>
    </row>
    <row r="11" spans="1:13" ht="28.8" x14ac:dyDescent="0.3">
      <c r="A11" s="55">
        <v>10</v>
      </c>
      <c r="B11" s="50" t="s">
        <v>294</v>
      </c>
      <c r="C11" s="52" t="s">
        <v>1</v>
      </c>
      <c r="D11" s="52" t="s">
        <v>302</v>
      </c>
      <c r="E11" s="62" t="str">
        <f t="shared" si="0"/>
        <v>2.3</v>
      </c>
      <c r="F11" s="62">
        <f>_xlfn.XLOOKUP(C11,Hoja3!$A$1:$A$29,Hoja3!$B$1:$B$29,"NO",0,1)</f>
        <v>2</v>
      </c>
      <c r="G11" s="62">
        <f>COUNTIF($F$2:F11,F11)</f>
        <v>3</v>
      </c>
      <c r="H11" s="50" t="s">
        <v>36</v>
      </c>
      <c r="I11" s="50" t="s">
        <v>37</v>
      </c>
      <c r="J11" s="50" t="s">
        <v>36</v>
      </c>
      <c r="K11" s="50" t="s">
        <v>300</v>
      </c>
      <c r="L11" s="59">
        <v>46188</v>
      </c>
      <c r="M11" s="59">
        <v>46199</v>
      </c>
    </row>
    <row r="12" spans="1:13" ht="28.8" x14ac:dyDescent="0.3">
      <c r="A12" s="55">
        <v>11</v>
      </c>
      <c r="B12" s="50" t="s">
        <v>294</v>
      </c>
      <c r="C12" s="52" t="s">
        <v>1</v>
      </c>
      <c r="D12" s="52" t="s">
        <v>303</v>
      </c>
      <c r="E12" s="62" t="str">
        <f t="shared" si="0"/>
        <v>2.4</v>
      </c>
      <c r="F12" s="62">
        <f>_xlfn.XLOOKUP(C12,Hoja3!$A$1:$A$29,Hoja3!$B$1:$B$29,"NO",0,1)</f>
        <v>2</v>
      </c>
      <c r="G12" s="62">
        <f>COUNTIF($F$2:F12,F12)</f>
        <v>4</v>
      </c>
      <c r="H12" s="50" t="s">
        <v>36</v>
      </c>
      <c r="I12" s="50" t="s">
        <v>37</v>
      </c>
      <c r="J12" s="50" t="s">
        <v>36</v>
      </c>
      <c r="K12" s="50" t="s">
        <v>300</v>
      </c>
      <c r="L12" s="59">
        <v>46188</v>
      </c>
      <c r="M12" s="59">
        <v>46199</v>
      </c>
    </row>
    <row r="13" spans="1:13" ht="43.2" x14ac:dyDescent="0.3">
      <c r="A13" s="55">
        <v>12</v>
      </c>
      <c r="B13" s="50" t="s">
        <v>294</v>
      </c>
      <c r="C13" s="52" t="s">
        <v>1</v>
      </c>
      <c r="D13" s="52" t="s">
        <v>304</v>
      </c>
      <c r="E13" s="62" t="str">
        <f t="shared" si="0"/>
        <v>2.5</v>
      </c>
      <c r="F13" s="62">
        <f>_xlfn.XLOOKUP(C13,Hoja3!$A$1:$A$29,Hoja3!$B$1:$B$29,"NO",0,1)</f>
        <v>2</v>
      </c>
      <c r="G13" s="62">
        <f>COUNTIF($F$2:F13,F13)</f>
        <v>5</v>
      </c>
      <c r="H13" s="50" t="s">
        <v>36</v>
      </c>
      <c r="I13" s="50" t="s">
        <v>37</v>
      </c>
      <c r="J13" s="50" t="s">
        <v>36</v>
      </c>
      <c r="K13" s="50" t="s">
        <v>300</v>
      </c>
      <c r="L13" s="59">
        <v>46188</v>
      </c>
      <c r="M13" s="59">
        <v>46199</v>
      </c>
    </row>
    <row r="14" spans="1:13" ht="28.8" x14ac:dyDescent="0.3">
      <c r="A14" s="55">
        <v>13</v>
      </c>
      <c r="B14" s="50" t="s">
        <v>294</v>
      </c>
      <c r="C14" s="52" t="s">
        <v>1</v>
      </c>
      <c r="D14" s="52" t="s">
        <v>305</v>
      </c>
      <c r="E14" s="62" t="str">
        <f t="shared" si="0"/>
        <v>2.6</v>
      </c>
      <c r="F14" s="62">
        <f>_xlfn.XLOOKUP(C14,Hoja3!$A$1:$A$29,Hoja3!$B$1:$B$29,"NO",0,1)</f>
        <v>2</v>
      </c>
      <c r="G14" s="62">
        <f>COUNTIF($F$2:F14,F14)</f>
        <v>6</v>
      </c>
      <c r="H14" s="50" t="s">
        <v>36</v>
      </c>
      <c r="I14" s="50" t="s">
        <v>37</v>
      </c>
      <c r="J14" s="50" t="s">
        <v>36</v>
      </c>
      <c r="K14" s="50" t="s">
        <v>300</v>
      </c>
      <c r="L14" s="59">
        <v>46188</v>
      </c>
      <c r="M14" s="59">
        <v>46199</v>
      </c>
    </row>
    <row r="15" spans="1:13" ht="28.8" x14ac:dyDescent="0.3">
      <c r="A15" s="55">
        <v>14</v>
      </c>
      <c r="B15" s="50" t="s">
        <v>294</v>
      </c>
      <c r="C15" s="52" t="s">
        <v>1</v>
      </c>
      <c r="D15" s="52" t="s">
        <v>306</v>
      </c>
      <c r="E15" s="62" t="str">
        <f t="shared" si="0"/>
        <v>2.7</v>
      </c>
      <c r="F15" s="62">
        <f>_xlfn.XLOOKUP(C15,Hoja3!$A$1:$A$29,Hoja3!$B$1:$B$29,"NO",0,1)</f>
        <v>2</v>
      </c>
      <c r="G15" s="62">
        <f>COUNTIF($F$2:F15,F15)</f>
        <v>7</v>
      </c>
      <c r="H15" s="50" t="s">
        <v>36</v>
      </c>
      <c r="I15" s="50" t="s">
        <v>37</v>
      </c>
      <c r="J15" s="50" t="s">
        <v>36</v>
      </c>
      <c r="K15" s="50" t="s">
        <v>300</v>
      </c>
      <c r="L15" s="59">
        <v>46188</v>
      </c>
      <c r="M15" s="59">
        <v>46199</v>
      </c>
    </row>
    <row r="16" spans="1:13" ht="28.8" x14ac:dyDescent="0.3">
      <c r="A16" s="55">
        <v>15</v>
      </c>
      <c r="B16" s="50" t="s">
        <v>294</v>
      </c>
      <c r="C16" s="51" t="s">
        <v>2</v>
      </c>
      <c r="D16" s="52" t="s">
        <v>307</v>
      </c>
      <c r="E16" s="62" t="str">
        <f t="shared" si="0"/>
        <v>3.1</v>
      </c>
      <c r="F16" s="62">
        <f>_xlfn.XLOOKUP(C16,Hoja3!$A$1:$A$29,Hoja3!$B$1:$B$29,"NO",0,1)</f>
        <v>3</v>
      </c>
      <c r="G16" s="62">
        <f>COUNTIF($F$2:F16,F16)</f>
        <v>1</v>
      </c>
      <c r="H16" s="50" t="s">
        <v>36</v>
      </c>
      <c r="I16" s="50" t="s">
        <v>37</v>
      </c>
      <c r="J16" s="50" t="s">
        <v>36</v>
      </c>
      <c r="K16" s="50" t="s">
        <v>59</v>
      </c>
      <c r="L16" s="58">
        <v>45884</v>
      </c>
      <c r="M16" s="58">
        <v>45915</v>
      </c>
    </row>
    <row r="17" spans="1:13" ht="28.8" x14ac:dyDescent="0.3">
      <c r="A17" s="55">
        <v>16</v>
      </c>
      <c r="B17" s="50" t="s">
        <v>294</v>
      </c>
      <c r="C17" s="51" t="s">
        <v>2</v>
      </c>
      <c r="D17" s="52" t="s">
        <v>308</v>
      </c>
      <c r="E17" s="62" t="str">
        <f t="shared" si="0"/>
        <v>3.2</v>
      </c>
      <c r="F17" s="62">
        <f>_xlfn.XLOOKUP(C17,Hoja3!$A$1:$A$29,Hoja3!$B$1:$B$29,"NO",0,1)</f>
        <v>3</v>
      </c>
      <c r="G17" s="62">
        <f>COUNTIF($F$2:F17,F17)</f>
        <v>2</v>
      </c>
      <c r="H17" s="50" t="s">
        <v>36</v>
      </c>
      <c r="I17" s="50" t="s">
        <v>37</v>
      </c>
      <c r="J17" s="50" t="s">
        <v>36</v>
      </c>
      <c r="K17" s="50" t="s">
        <v>59</v>
      </c>
      <c r="L17" s="58">
        <v>45955</v>
      </c>
      <c r="M17" s="60">
        <v>45960</v>
      </c>
    </row>
    <row r="18" spans="1:13" ht="28.8" x14ac:dyDescent="0.3">
      <c r="A18" s="55">
        <v>17</v>
      </c>
      <c r="B18" s="50" t="s">
        <v>294</v>
      </c>
      <c r="C18" s="51" t="s">
        <v>2</v>
      </c>
      <c r="D18" s="52" t="s">
        <v>309</v>
      </c>
      <c r="E18" s="62" t="str">
        <f t="shared" si="0"/>
        <v>3.3</v>
      </c>
      <c r="F18" s="62">
        <f>_xlfn.XLOOKUP(C18,Hoja3!$A$1:$A$29,Hoja3!$B$1:$B$29,"NO",0,1)</f>
        <v>3</v>
      </c>
      <c r="G18" s="62">
        <f>COUNTIF($F$2:F18,F18)</f>
        <v>3</v>
      </c>
      <c r="H18" s="50" t="s">
        <v>36</v>
      </c>
      <c r="I18" s="50" t="s">
        <v>55</v>
      </c>
      <c r="J18" s="50" t="s">
        <v>36</v>
      </c>
      <c r="K18" s="50" t="s">
        <v>59</v>
      </c>
      <c r="L18" s="60">
        <v>45976</v>
      </c>
      <c r="M18" s="60">
        <v>46038</v>
      </c>
    </row>
    <row r="19" spans="1:13" ht="28.8" x14ac:dyDescent="0.3">
      <c r="A19" s="55">
        <v>18</v>
      </c>
      <c r="B19" s="50" t="s">
        <v>294</v>
      </c>
      <c r="C19" s="51" t="s">
        <v>2</v>
      </c>
      <c r="D19" s="52" t="s">
        <v>310</v>
      </c>
      <c r="E19" s="62" t="str">
        <f t="shared" si="0"/>
        <v>3.4</v>
      </c>
      <c r="F19" s="62">
        <f>_xlfn.XLOOKUP(C19,Hoja3!$A$1:$A$29,Hoja3!$B$1:$B$29,"NO",0,1)</f>
        <v>3</v>
      </c>
      <c r="G19" s="62">
        <f>COUNTIF($F$2:F19,F19)</f>
        <v>4</v>
      </c>
      <c r="H19" s="50" t="s">
        <v>40</v>
      </c>
      <c r="I19" s="50" t="s">
        <v>37</v>
      </c>
      <c r="J19" s="50" t="s">
        <v>59</v>
      </c>
      <c r="K19" s="50" t="s">
        <v>59</v>
      </c>
      <c r="L19" s="59">
        <v>45901</v>
      </c>
      <c r="M19" s="59">
        <v>45930</v>
      </c>
    </row>
    <row r="20" spans="1:13" ht="28.8" x14ac:dyDescent="0.3">
      <c r="A20" s="55">
        <v>19</v>
      </c>
      <c r="B20" s="50" t="s">
        <v>294</v>
      </c>
      <c r="C20" s="51" t="s">
        <v>2</v>
      </c>
      <c r="D20" s="52" t="s">
        <v>57</v>
      </c>
      <c r="E20" s="62" t="str">
        <f t="shared" si="0"/>
        <v>3.5</v>
      </c>
      <c r="F20" s="62">
        <f>_xlfn.XLOOKUP(C20,Hoja3!$A$1:$A$29,Hoja3!$B$1:$B$29,"NO",0,1)</f>
        <v>3</v>
      </c>
      <c r="G20" s="62">
        <f>COUNTIF($F$2:F20,F20)</f>
        <v>5</v>
      </c>
      <c r="H20" s="50" t="s">
        <v>40</v>
      </c>
      <c r="I20" s="50" t="s">
        <v>58</v>
      </c>
      <c r="J20" s="50" t="s">
        <v>59</v>
      </c>
      <c r="K20" s="50" t="s">
        <v>59</v>
      </c>
      <c r="L20" s="59">
        <v>45962</v>
      </c>
      <c r="M20" s="59">
        <v>45962</v>
      </c>
    </row>
    <row r="21" spans="1:13" ht="28.8" x14ac:dyDescent="0.3">
      <c r="A21" s="55">
        <v>20</v>
      </c>
      <c r="B21" s="50" t="s">
        <v>294</v>
      </c>
      <c r="C21" s="51" t="s">
        <v>2</v>
      </c>
      <c r="D21" s="52" t="s">
        <v>311</v>
      </c>
      <c r="E21" s="62" t="str">
        <f t="shared" si="0"/>
        <v>3.6</v>
      </c>
      <c r="F21" s="62">
        <f>_xlfn.XLOOKUP(C21,Hoja3!$A$1:$A$29,Hoja3!$B$1:$B$29,"NO",0,1)</f>
        <v>3</v>
      </c>
      <c r="G21" s="62">
        <f>COUNTIF($F$2:F21,F21)</f>
        <v>6</v>
      </c>
      <c r="H21" s="50" t="s">
        <v>40</v>
      </c>
      <c r="I21" s="50" t="s">
        <v>58</v>
      </c>
      <c r="J21" s="50" t="s">
        <v>59</v>
      </c>
      <c r="K21" s="50" t="s">
        <v>59</v>
      </c>
      <c r="L21" s="59">
        <v>45962</v>
      </c>
      <c r="M21" s="59">
        <v>45991</v>
      </c>
    </row>
    <row r="22" spans="1:13" ht="28.8" x14ac:dyDescent="0.3">
      <c r="A22" s="55">
        <v>21</v>
      </c>
      <c r="B22" s="50" t="s">
        <v>294</v>
      </c>
      <c r="C22" s="52" t="s">
        <v>2</v>
      </c>
      <c r="D22" s="52" t="s">
        <v>61</v>
      </c>
      <c r="E22" s="62" t="str">
        <f t="shared" si="0"/>
        <v>3.7</v>
      </c>
      <c r="F22" s="62">
        <f>_xlfn.XLOOKUP(C22,Hoja3!$A$1:$A$29,Hoja3!$B$1:$B$29,"NO",0,1)</f>
        <v>3</v>
      </c>
      <c r="G22" s="62">
        <f>COUNTIF($F$2:F22,F22)</f>
        <v>7</v>
      </c>
      <c r="H22" s="50" t="s">
        <v>40</v>
      </c>
      <c r="I22" s="50" t="s">
        <v>62</v>
      </c>
      <c r="J22" s="50" t="s">
        <v>59</v>
      </c>
      <c r="K22" s="50" t="s">
        <v>59</v>
      </c>
      <c r="L22" s="59">
        <v>45993</v>
      </c>
      <c r="M22" s="59">
        <v>45993</v>
      </c>
    </row>
    <row r="23" spans="1:13" ht="28.8" x14ac:dyDescent="0.3">
      <c r="A23" s="55">
        <v>22</v>
      </c>
      <c r="B23" s="50" t="s">
        <v>294</v>
      </c>
      <c r="C23" s="52" t="s">
        <v>2</v>
      </c>
      <c r="D23" s="52" t="s">
        <v>312</v>
      </c>
      <c r="E23" s="62" t="str">
        <f t="shared" si="0"/>
        <v>3.8</v>
      </c>
      <c r="F23" s="62">
        <f>_xlfn.XLOOKUP(C23,Hoja3!$A$1:$A$29,Hoja3!$B$1:$B$29,"NO",0,1)</f>
        <v>3</v>
      </c>
      <c r="G23" s="62">
        <f>COUNTIF($F$2:F23,F23)</f>
        <v>8</v>
      </c>
      <c r="H23" s="50" t="s">
        <v>40</v>
      </c>
      <c r="I23" s="50" t="s">
        <v>58</v>
      </c>
      <c r="J23" s="50" t="s">
        <v>59</v>
      </c>
      <c r="K23" s="50" t="s">
        <v>59</v>
      </c>
      <c r="L23" s="59">
        <v>46024</v>
      </c>
      <c r="M23" s="59">
        <v>46068</v>
      </c>
    </row>
    <row r="24" spans="1:13" ht="28.8" x14ac:dyDescent="0.3">
      <c r="A24" s="55">
        <v>23</v>
      </c>
      <c r="B24" s="50" t="s">
        <v>294</v>
      </c>
      <c r="C24" s="52" t="s">
        <v>2</v>
      </c>
      <c r="D24" s="52" t="s">
        <v>313</v>
      </c>
      <c r="E24" s="62" t="str">
        <f t="shared" si="0"/>
        <v>3.9</v>
      </c>
      <c r="F24" s="62">
        <f>_xlfn.XLOOKUP(C24,Hoja3!$A$1:$A$29,Hoja3!$B$1:$B$29,"NO",0,1)</f>
        <v>3</v>
      </c>
      <c r="G24" s="62">
        <f>COUNTIF($F$2:F24,F24)</f>
        <v>9</v>
      </c>
      <c r="H24" s="50" t="s">
        <v>40</v>
      </c>
      <c r="I24" s="50" t="s">
        <v>62</v>
      </c>
      <c r="J24" s="50" t="s">
        <v>59</v>
      </c>
      <c r="K24" s="50" t="s">
        <v>59</v>
      </c>
      <c r="L24" s="59">
        <v>46023</v>
      </c>
      <c r="M24" s="58">
        <v>46234</v>
      </c>
    </row>
    <row r="25" spans="1:13" ht="28.8" x14ac:dyDescent="0.3">
      <c r="A25" s="55">
        <v>24</v>
      </c>
      <c r="B25" s="50" t="s">
        <v>294</v>
      </c>
      <c r="C25" s="51" t="s">
        <v>3</v>
      </c>
      <c r="D25" s="51" t="s">
        <v>314</v>
      </c>
      <c r="E25" s="62" t="str">
        <f t="shared" si="0"/>
        <v>4.1</v>
      </c>
      <c r="F25" s="62">
        <f>_xlfn.XLOOKUP(C25,Hoja3!$A$1:$A$29,Hoja3!$B$1:$B$29,"NO",0,1)</f>
        <v>4</v>
      </c>
      <c r="G25" s="62">
        <f>COUNTIF($F$2:F25,F25)</f>
        <v>1</v>
      </c>
      <c r="H25" s="55" t="s">
        <v>40</v>
      </c>
      <c r="I25" s="55" t="s">
        <v>65</v>
      </c>
      <c r="J25" s="55" t="s">
        <v>65</v>
      </c>
      <c r="K25" s="55" t="s">
        <v>65</v>
      </c>
      <c r="L25" s="58">
        <v>46077</v>
      </c>
      <c r="M25" s="58">
        <v>46077</v>
      </c>
    </row>
    <row r="26" spans="1:13" ht="28.8" x14ac:dyDescent="0.3">
      <c r="A26" s="55">
        <v>25</v>
      </c>
      <c r="B26" s="50" t="s">
        <v>294</v>
      </c>
      <c r="C26" s="51" t="s">
        <v>3</v>
      </c>
      <c r="D26" s="51" t="s">
        <v>315</v>
      </c>
      <c r="E26" s="62" t="str">
        <f t="shared" si="0"/>
        <v>4.2</v>
      </c>
      <c r="F26" s="62">
        <f>_xlfn.XLOOKUP(C26,Hoja3!$A$1:$A$29,Hoja3!$B$1:$B$29,"NO",0,1)</f>
        <v>4</v>
      </c>
      <c r="G26" s="62">
        <f>COUNTIF($F$2:F26,F26)</f>
        <v>2</v>
      </c>
      <c r="H26" s="55" t="s">
        <v>46</v>
      </c>
      <c r="I26" s="55" t="s">
        <v>65</v>
      </c>
      <c r="J26" s="55" t="s">
        <v>65</v>
      </c>
      <c r="K26" s="55" t="s">
        <v>65</v>
      </c>
      <c r="L26" s="58">
        <v>46078</v>
      </c>
      <c r="M26" s="58">
        <v>46097</v>
      </c>
    </row>
    <row r="27" spans="1:13" ht="28.8" x14ac:dyDescent="0.3">
      <c r="A27" s="55">
        <v>26</v>
      </c>
      <c r="B27" s="50" t="s">
        <v>294</v>
      </c>
      <c r="C27" s="51" t="s">
        <v>3</v>
      </c>
      <c r="D27" s="51" t="s">
        <v>316</v>
      </c>
      <c r="E27" s="62" t="str">
        <f t="shared" si="0"/>
        <v>4.3</v>
      </c>
      <c r="F27" s="62">
        <f>_xlfn.XLOOKUP(C27,Hoja3!$A$1:$A$29,Hoja3!$B$1:$B$29,"NO",0,1)</f>
        <v>4</v>
      </c>
      <c r="G27" s="62">
        <f>COUNTIF($F$2:F27,F27)</f>
        <v>3</v>
      </c>
      <c r="H27" s="55" t="s">
        <v>40</v>
      </c>
      <c r="I27" s="55" t="s">
        <v>65</v>
      </c>
      <c r="J27" s="55" t="s">
        <v>65</v>
      </c>
      <c r="K27" s="55" t="s">
        <v>65</v>
      </c>
      <c r="L27" s="58">
        <v>46112</v>
      </c>
      <c r="M27" s="58">
        <v>46112</v>
      </c>
    </row>
    <row r="28" spans="1:13" ht="28.8" x14ac:dyDescent="0.3">
      <c r="A28" s="55">
        <v>27</v>
      </c>
      <c r="B28" s="50" t="s">
        <v>294</v>
      </c>
      <c r="C28" s="51" t="s">
        <v>3</v>
      </c>
      <c r="D28" s="51" t="s">
        <v>317</v>
      </c>
      <c r="E28" s="62" t="str">
        <f t="shared" si="0"/>
        <v>4.4</v>
      </c>
      <c r="F28" s="62">
        <f>_xlfn.XLOOKUP(C28,Hoja3!$A$1:$A$29,Hoja3!$B$1:$B$29,"NO",0,1)</f>
        <v>4</v>
      </c>
      <c r="G28" s="62">
        <f>COUNTIF($F$2:F28,F28)</f>
        <v>4</v>
      </c>
      <c r="H28" s="55" t="s">
        <v>40</v>
      </c>
      <c r="I28" s="55" t="s">
        <v>65</v>
      </c>
      <c r="J28" s="55" t="s">
        <v>65</v>
      </c>
      <c r="K28" s="55" t="s">
        <v>65</v>
      </c>
      <c r="L28" s="58">
        <v>46127</v>
      </c>
      <c r="M28" s="58">
        <v>46127</v>
      </c>
    </row>
    <row r="29" spans="1:13" x14ac:dyDescent="0.3">
      <c r="A29" s="55">
        <v>28</v>
      </c>
      <c r="B29" s="50" t="s">
        <v>294</v>
      </c>
      <c r="C29" s="51" t="s">
        <v>3</v>
      </c>
      <c r="D29" s="51" t="s">
        <v>64</v>
      </c>
      <c r="E29" s="62" t="str">
        <f t="shared" si="0"/>
        <v>4.5</v>
      </c>
      <c r="F29" s="62">
        <f>_xlfn.XLOOKUP(C29,Hoja3!$A$1:$A$29,Hoja3!$B$1:$B$29,"NO",0,1)</f>
        <v>4</v>
      </c>
      <c r="G29" s="62">
        <f>COUNTIF($F$2:F29,F29)</f>
        <v>5</v>
      </c>
      <c r="H29" s="55" t="s">
        <v>40</v>
      </c>
      <c r="I29" s="55" t="s">
        <v>65</v>
      </c>
      <c r="J29" s="55" t="s">
        <v>65</v>
      </c>
      <c r="K29" s="55" t="s">
        <v>65</v>
      </c>
      <c r="L29" s="58">
        <v>46148</v>
      </c>
      <c r="M29" s="58">
        <v>46148</v>
      </c>
    </row>
    <row r="30" spans="1:13" ht="28.8" x14ac:dyDescent="0.3">
      <c r="A30" s="55">
        <v>29</v>
      </c>
      <c r="B30" s="50" t="s">
        <v>294</v>
      </c>
      <c r="C30" s="51" t="s">
        <v>3</v>
      </c>
      <c r="D30" s="51" t="s">
        <v>318</v>
      </c>
      <c r="E30" s="62" t="str">
        <f t="shared" si="0"/>
        <v>4.6</v>
      </c>
      <c r="F30" s="62">
        <f>_xlfn.XLOOKUP(C30,Hoja3!$A$1:$A$29,Hoja3!$B$1:$B$29,"NO",0,1)</f>
        <v>4</v>
      </c>
      <c r="G30" s="62">
        <f>COUNTIF($F$2:F30,F30)</f>
        <v>6</v>
      </c>
      <c r="H30" s="55" t="s">
        <v>40</v>
      </c>
      <c r="I30" s="55" t="s">
        <v>65</v>
      </c>
      <c r="J30" s="55" t="s">
        <v>65</v>
      </c>
      <c r="K30" s="55" t="s">
        <v>65</v>
      </c>
      <c r="L30" s="58">
        <v>46167</v>
      </c>
      <c r="M30" s="58">
        <v>46167</v>
      </c>
    </row>
    <row r="31" spans="1:13" ht="28.8" x14ac:dyDescent="0.3">
      <c r="A31" s="55">
        <v>30</v>
      </c>
      <c r="B31" s="50" t="s">
        <v>294</v>
      </c>
      <c r="C31" s="51" t="s">
        <v>4</v>
      </c>
      <c r="D31" s="51" t="s">
        <v>319</v>
      </c>
      <c r="E31" s="62" t="str">
        <f t="shared" si="0"/>
        <v>5.1</v>
      </c>
      <c r="F31" s="62">
        <f>_xlfn.XLOOKUP(C31,Hoja3!$A$1:$A$29,Hoja3!$B$1:$B$29,"NO",0,1)</f>
        <v>5</v>
      </c>
      <c r="G31" s="62">
        <f>COUNTIF($F$2:F31,F31)</f>
        <v>1</v>
      </c>
      <c r="H31" s="55" t="s">
        <v>40</v>
      </c>
      <c r="I31" s="55" t="s">
        <v>65</v>
      </c>
      <c r="J31" s="55" t="s">
        <v>65</v>
      </c>
      <c r="K31" s="55" t="s">
        <v>65</v>
      </c>
      <c r="L31" s="58">
        <v>45901</v>
      </c>
      <c r="M31" s="58">
        <v>46063</v>
      </c>
    </row>
    <row r="32" spans="1:13" ht="28.8" x14ac:dyDescent="0.3">
      <c r="A32" s="55">
        <v>31</v>
      </c>
      <c r="B32" s="50" t="s">
        <v>294</v>
      </c>
      <c r="C32" s="51" t="s">
        <v>4</v>
      </c>
      <c r="D32" s="51" t="s">
        <v>320</v>
      </c>
      <c r="E32" s="62" t="str">
        <f t="shared" si="0"/>
        <v>5.2</v>
      </c>
      <c r="F32" s="62">
        <f>_xlfn.XLOOKUP(C32,Hoja3!$A$1:$A$29,Hoja3!$B$1:$B$29,"NO",0,1)</f>
        <v>5</v>
      </c>
      <c r="G32" s="62">
        <f>COUNTIF($F$2:F32,F32)</f>
        <v>2</v>
      </c>
      <c r="H32" s="55" t="s">
        <v>40</v>
      </c>
      <c r="I32" s="55" t="s">
        <v>65</v>
      </c>
      <c r="J32" s="55" t="s">
        <v>65</v>
      </c>
      <c r="K32" s="55" t="s">
        <v>65</v>
      </c>
      <c r="L32" s="58">
        <v>45901</v>
      </c>
      <c r="M32" s="58">
        <v>46083</v>
      </c>
    </row>
    <row r="33" spans="1:13" ht="43.2" x14ac:dyDescent="0.3">
      <c r="A33" s="55">
        <v>32</v>
      </c>
      <c r="B33" s="50" t="s">
        <v>294</v>
      </c>
      <c r="C33" s="51" t="s">
        <v>4</v>
      </c>
      <c r="D33" s="51" t="s">
        <v>321</v>
      </c>
      <c r="E33" s="62" t="str">
        <f t="shared" si="0"/>
        <v>5.3</v>
      </c>
      <c r="F33" s="62">
        <f>_xlfn.XLOOKUP(C33,Hoja3!$A$1:$A$29,Hoja3!$B$1:$B$29,"NO",0,1)</f>
        <v>5</v>
      </c>
      <c r="G33" s="62">
        <f>COUNTIF($F$2:F33,F33)</f>
        <v>3</v>
      </c>
      <c r="H33" s="55" t="s">
        <v>40</v>
      </c>
      <c r="I33" s="55" t="s">
        <v>65</v>
      </c>
      <c r="J33" s="55" t="s">
        <v>65</v>
      </c>
      <c r="K33" s="55" t="s">
        <v>65</v>
      </c>
      <c r="L33" s="58">
        <v>45901</v>
      </c>
      <c r="M33" s="58">
        <v>46063</v>
      </c>
    </row>
    <row r="34" spans="1:13" ht="57.6" x14ac:dyDescent="0.3">
      <c r="A34" s="55">
        <v>33</v>
      </c>
      <c r="B34" s="50" t="s">
        <v>294</v>
      </c>
      <c r="C34" s="51" t="s">
        <v>322</v>
      </c>
      <c r="D34" s="51" t="s">
        <v>323</v>
      </c>
      <c r="E34" s="62" t="str">
        <f t="shared" si="0"/>
        <v>6.1</v>
      </c>
      <c r="F34" s="62">
        <f>_xlfn.XLOOKUP(C34,Hoja3!$A$1:$A$29,Hoja3!$B$1:$B$29,"NO",0,1)</f>
        <v>6</v>
      </c>
      <c r="G34" s="62">
        <f>COUNTIF($F$2:F34,F34)</f>
        <v>1</v>
      </c>
      <c r="H34" s="55" t="s">
        <v>40</v>
      </c>
      <c r="I34" s="55" t="s">
        <v>65</v>
      </c>
      <c r="J34" s="55" t="s">
        <v>65</v>
      </c>
      <c r="K34" s="55" t="s">
        <v>65</v>
      </c>
      <c r="L34" s="58">
        <v>45901</v>
      </c>
      <c r="M34" s="58">
        <v>46180</v>
      </c>
    </row>
    <row r="35" spans="1:13" ht="28.8" x14ac:dyDescent="0.3">
      <c r="A35" s="55">
        <v>34</v>
      </c>
      <c r="B35" s="50" t="s">
        <v>294</v>
      </c>
      <c r="C35" s="52" t="s">
        <v>5</v>
      </c>
      <c r="D35" s="52" t="s">
        <v>324</v>
      </c>
      <c r="E35" s="62" t="str">
        <f t="shared" si="0"/>
        <v>7.1</v>
      </c>
      <c r="F35" s="62">
        <f>_xlfn.XLOOKUP(C35,Hoja3!$A$1:$A$29,Hoja3!$B$1:$B$29,"NO",0,1)</f>
        <v>7</v>
      </c>
      <c r="G35" s="62">
        <f>COUNTIF($F$2:F35,F35)</f>
        <v>1</v>
      </c>
      <c r="H35" s="50" t="s">
        <v>40</v>
      </c>
      <c r="I35" s="50" t="s">
        <v>65</v>
      </c>
      <c r="J35" s="50" t="s">
        <v>65</v>
      </c>
      <c r="K35" s="50" t="s">
        <v>65</v>
      </c>
      <c r="L35" s="59">
        <v>45901</v>
      </c>
      <c r="M35" s="59">
        <v>46112</v>
      </c>
    </row>
    <row r="36" spans="1:13" ht="28.8" x14ac:dyDescent="0.3">
      <c r="A36" s="55">
        <v>35</v>
      </c>
      <c r="B36" s="50" t="s">
        <v>294</v>
      </c>
      <c r="C36" s="52" t="s">
        <v>5</v>
      </c>
      <c r="D36" s="52" t="s">
        <v>325</v>
      </c>
      <c r="E36" s="62" t="str">
        <f t="shared" si="0"/>
        <v>7.2</v>
      </c>
      <c r="F36" s="62">
        <f>_xlfn.XLOOKUP(C36,Hoja3!$A$1:$A$29,Hoja3!$B$1:$B$29,"NO",0,1)</f>
        <v>7</v>
      </c>
      <c r="G36" s="62">
        <f>COUNTIF($F$2:F36,F36)</f>
        <v>2</v>
      </c>
      <c r="H36" s="50" t="s">
        <v>40</v>
      </c>
      <c r="I36" s="50" t="s">
        <v>65</v>
      </c>
      <c r="J36" s="50" t="s">
        <v>65</v>
      </c>
      <c r="K36" s="50" t="s">
        <v>65</v>
      </c>
      <c r="L36" s="58">
        <v>46179</v>
      </c>
      <c r="M36" s="58">
        <v>46179</v>
      </c>
    </row>
    <row r="37" spans="1:13" ht="28.8" x14ac:dyDescent="0.3">
      <c r="A37" s="55">
        <v>36</v>
      </c>
      <c r="B37" s="50" t="s">
        <v>294</v>
      </c>
      <c r="C37" s="56" t="s">
        <v>5</v>
      </c>
      <c r="D37" s="56" t="s">
        <v>326</v>
      </c>
      <c r="E37" s="62" t="str">
        <f t="shared" si="0"/>
        <v>7.3</v>
      </c>
      <c r="F37" s="62">
        <f>_xlfn.XLOOKUP(C37,Hoja3!$A$1:$A$29,Hoja3!$B$1:$B$29,"NO",0,1)</f>
        <v>7</v>
      </c>
      <c r="G37" s="62">
        <f>COUNTIF($F$2:F37,F37)</f>
        <v>3</v>
      </c>
      <c r="H37" s="50" t="s">
        <v>40</v>
      </c>
      <c r="I37" s="57" t="s">
        <v>65</v>
      </c>
      <c r="J37" s="50" t="s">
        <v>65</v>
      </c>
      <c r="K37" s="50" t="s">
        <v>65</v>
      </c>
      <c r="L37" s="59">
        <v>46120</v>
      </c>
      <c r="M37" s="59">
        <v>46120</v>
      </c>
    </row>
    <row r="38" spans="1:13" ht="43.2" x14ac:dyDescent="0.3">
      <c r="A38" s="55">
        <v>37</v>
      </c>
      <c r="B38" s="50" t="s">
        <v>294</v>
      </c>
      <c r="C38" s="56" t="s">
        <v>5</v>
      </c>
      <c r="D38" s="56" t="s">
        <v>327</v>
      </c>
      <c r="E38" s="62" t="str">
        <f t="shared" si="0"/>
        <v>7.4</v>
      </c>
      <c r="F38" s="62">
        <f>_xlfn.XLOOKUP(C38,Hoja3!$A$1:$A$29,Hoja3!$B$1:$B$29,"NO",0,1)</f>
        <v>7</v>
      </c>
      <c r="G38" s="62">
        <f>COUNTIF($F$2:F38,F38)</f>
        <v>4</v>
      </c>
      <c r="H38" s="50" t="s">
        <v>40</v>
      </c>
      <c r="I38" s="57" t="s">
        <v>65</v>
      </c>
      <c r="J38" s="50" t="s">
        <v>65</v>
      </c>
      <c r="K38" s="50" t="s">
        <v>65</v>
      </c>
      <c r="L38" s="58">
        <v>46179</v>
      </c>
      <c r="M38" s="58">
        <v>46179</v>
      </c>
    </row>
    <row r="39" spans="1:13" ht="28.8" x14ac:dyDescent="0.3">
      <c r="A39" s="55">
        <v>38</v>
      </c>
      <c r="B39" s="50" t="s">
        <v>294</v>
      </c>
      <c r="C39" s="51" t="s">
        <v>6</v>
      </c>
      <c r="D39" s="52" t="s">
        <v>328</v>
      </c>
      <c r="E39" s="62" t="str">
        <f t="shared" si="0"/>
        <v>8.1</v>
      </c>
      <c r="F39" s="62">
        <f>_xlfn.XLOOKUP(C39,Hoja3!$A$1:$A$29,Hoja3!$B$1:$B$29,"NO",0,1)</f>
        <v>8</v>
      </c>
      <c r="G39" s="62">
        <f>COUNTIF($F$2:F39,F39)</f>
        <v>1</v>
      </c>
      <c r="H39" s="50" t="s">
        <v>40</v>
      </c>
      <c r="I39" s="50" t="s">
        <v>37</v>
      </c>
      <c r="J39" s="50" t="s">
        <v>59</v>
      </c>
      <c r="K39" s="50" t="s">
        <v>59</v>
      </c>
      <c r="L39" s="58">
        <v>45930</v>
      </c>
      <c r="M39" s="59">
        <v>45930</v>
      </c>
    </row>
    <row r="40" spans="1:13" ht="28.8" x14ac:dyDescent="0.3">
      <c r="A40" s="55">
        <v>39</v>
      </c>
      <c r="B40" s="50" t="s">
        <v>294</v>
      </c>
      <c r="C40" s="51" t="s">
        <v>6</v>
      </c>
      <c r="D40" s="52" t="s">
        <v>329</v>
      </c>
      <c r="E40" s="62" t="str">
        <f t="shared" si="0"/>
        <v>8.2</v>
      </c>
      <c r="F40" s="62">
        <f>_xlfn.XLOOKUP(C40,Hoja3!$A$1:$A$29,Hoja3!$B$1:$B$29,"NO",0,1)</f>
        <v>8</v>
      </c>
      <c r="G40" s="62">
        <f>COUNTIF($F$2:F40,F40)</f>
        <v>2</v>
      </c>
      <c r="H40" s="50" t="s">
        <v>36</v>
      </c>
      <c r="I40" s="50" t="s">
        <v>37</v>
      </c>
      <c r="J40" s="50" t="s">
        <v>36</v>
      </c>
      <c r="K40" s="50" t="s">
        <v>36</v>
      </c>
      <c r="L40" s="59">
        <v>45992</v>
      </c>
      <c r="M40" s="59">
        <v>45992</v>
      </c>
    </row>
    <row r="41" spans="1:13" ht="28.8" x14ac:dyDescent="0.3">
      <c r="A41" s="55">
        <v>40</v>
      </c>
      <c r="B41" s="50" t="s">
        <v>294</v>
      </c>
      <c r="C41" s="51" t="s">
        <v>6</v>
      </c>
      <c r="D41" s="52" t="s">
        <v>330</v>
      </c>
      <c r="E41" s="62" t="str">
        <f t="shared" si="0"/>
        <v>8.3</v>
      </c>
      <c r="F41" s="62">
        <f>_xlfn.XLOOKUP(C41,Hoja3!$A$1:$A$29,Hoja3!$B$1:$B$29,"NO",0,1)</f>
        <v>8</v>
      </c>
      <c r="G41" s="62">
        <f>COUNTIF($F$2:F41,F41)</f>
        <v>3</v>
      </c>
      <c r="H41" s="50" t="s">
        <v>46</v>
      </c>
      <c r="I41" s="50" t="s">
        <v>331</v>
      </c>
      <c r="J41" s="50" t="s">
        <v>48</v>
      </c>
      <c r="K41" s="50" t="s">
        <v>48</v>
      </c>
      <c r="L41" s="59">
        <v>45923</v>
      </c>
      <c r="M41" s="58">
        <v>45954</v>
      </c>
    </row>
    <row r="42" spans="1:13" x14ac:dyDescent="0.3">
      <c r="A42" s="55">
        <v>41</v>
      </c>
      <c r="B42" s="50" t="s">
        <v>294</v>
      </c>
      <c r="C42" s="51" t="s">
        <v>6</v>
      </c>
      <c r="D42" s="52" t="s">
        <v>332</v>
      </c>
      <c r="E42" s="62" t="str">
        <f t="shared" si="0"/>
        <v>8.4</v>
      </c>
      <c r="F42" s="62">
        <f>_xlfn.XLOOKUP(C42,Hoja3!$A$1:$A$29,Hoja3!$B$1:$B$29,"NO",0,1)</f>
        <v>8</v>
      </c>
      <c r="G42" s="62">
        <f>COUNTIF($F$2:F42,F42)</f>
        <v>4</v>
      </c>
      <c r="H42" s="50" t="s">
        <v>46</v>
      </c>
      <c r="I42" s="50" t="s">
        <v>70</v>
      </c>
      <c r="J42" s="50" t="s">
        <v>59</v>
      </c>
      <c r="K42" s="50" t="s">
        <v>59</v>
      </c>
      <c r="L42" s="58">
        <v>45931</v>
      </c>
      <c r="M42" s="58">
        <v>46149</v>
      </c>
    </row>
    <row r="43" spans="1:13" x14ac:dyDescent="0.3">
      <c r="A43" s="55">
        <v>42</v>
      </c>
      <c r="B43" s="50" t="s">
        <v>294</v>
      </c>
      <c r="C43" s="52" t="s">
        <v>6</v>
      </c>
      <c r="D43" s="52" t="s">
        <v>333</v>
      </c>
      <c r="E43" s="62" t="str">
        <f t="shared" si="0"/>
        <v>8.5</v>
      </c>
      <c r="F43" s="62">
        <f>_xlfn.XLOOKUP(C43,Hoja3!$A$1:$A$29,Hoja3!$B$1:$B$29,"NO",0,1)</f>
        <v>8</v>
      </c>
      <c r="G43" s="62">
        <f>COUNTIF($F$2:F43,F43)</f>
        <v>5</v>
      </c>
      <c r="H43" s="50" t="s">
        <v>46</v>
      </c>
      <c r="I43" s="50" t="s">
        <v>70</v>
      </c>
      <c r="J43" s="50" t="s">
        <v>59</v>
      </c>
      <c r="K43" s="50" t="s">
        <v>59</v>
      </c>
      <c r="L43" s="58">
        <v>45962</v>
      </c>
      <c r="M43" s="59">
        <v>46160</v>
      </c>
    </row>
    <row r="44" spans="1:13" ht="28.8" x14ac:dyDescent="0.3">
      <c r="A44" s="55">
        <v>43</v>
      </c>
      <c r="B44" s="50" t="s">
        <v>294</v>
      </c>
      <c r="C44" s="52" t="s">
        <v>6</v>
      </c>
      <c r="D44" s="52" t="s">
        <v>334</v>
      </c>
      <c r="E44" s="62" t="str">
        <f t="shared" si="0"/>
        <v>8.6</v>
      </c>
      <c r="F44" s="62">
        <f>_xlfn.XLOOKUP(C44,Hoja3!$A$1:$A$29,Hoja3!$B$1:$B$29,"NO",0,1)</f>
        <v>8</v>
      </c>
      <c r="G44" s="62">
        <f>COUNTIF($F$2:F44,F44)</f>
        <v>6</v>
      </c>
      <c r="H44" s="50" t="s">
        <v>40</v>
      </c>
      <c r="I44" s="50" t="s">
        <v>335</v>
      </c>
      <c r="J44" s="50" t="s">
        <v>59</v>
      </c>
      <c r="K44" s="50" t="s">
        <v>59</v>
      </c>
      <c r="L44" s="59">
        <v>46023</v>
      </c>
      <c r="M44" s="59">
        <v>46174</v>
      </c>
    </row>
    <row r="45" spans="1:13" ht="28.8" x14ac:dyDescent="0.3">
      <c r="A45" s="55">
        <v>44</v>
      </c>
      <c r="B45" s="50" t="s">
        <v>294</v>
      </c>
      <c r="C45" s="51" t="s">
        <v>6</v>
      </c>
      <c r="D45" s="52" t="s">
        <v>77</v>
      </c>
      <c r="E45" s="62" t="str">
        <f t="shared" si="0"/>
        <v>8.7</v>
      </c>
      <c r="F45" s="62">
        <f>_xlfn.XLOOKUP(C45,Hoja3!$A$1:$A$29,Hoja3!$B$1:$B$29,"NO",0,1)</f>
        <v>8</v>
      </c>
      <c r="G45" s="62">
        <f>COUNTIF($F$2:F45,F45)</f>
        <v>7</v>
      </c>
      <c r="H45" s="50" t="s">
        <v>46</v>
      </c>
      <c r="I45" s="50" t="s">
        <v>70</v>
      </c>
      <c r="J45" s="50" t="s">
        <v>59</v>
      </c>
      <c r="K45" s="50" t="s">
        <v>59</v>
      </c>
      <c r="L45" s="59">
        <v>45962</v>
      </c>
      <c r="M45" s="59">
        <v>46174</v>
      </c>
    </row>
    <row r="46" spans="1:13" x14ac:dyDescent="0.3">
      <c r="A46" s="55">
        <v>45</v>
      </c>
      <c r="B46" s="50" t="s">
        <v>294</v>
      </c>
      <c r="C46" s="51" t="s">
        <v>6</v>
      </c>
      <c r="D46" s="52" t="s">
        <v>336</v>
      </c>
      <c r="E46" s="62" t="str">
        <f t="shared" si="0"/>
        <v>8.8</v>
      </c>
      <c r="F46" s="62">
        <f>_xlfn.XLOOKUP(C46,Hoja3!$A$1:$A$29,Hoja3!$B$1:$B$29,"NO",0,1)</f>
        <v>8</v>
      </c>
      <c r="G46" s="62">
        <f>COUNTIF($F$2:F46,F46)</f>
        <v>8</v>
      </c>
      <c r="H46" s="50" t="s">
        <v>40</v>
      </c>
      <c r="I46" s="50" t="s">
        <v>80</v>
      </c>
      <c r="J46" s="50" t="s">
        <v>59</v>
      </c>
      <c r="K46" s="50" t="s">
        <v>59</v>
      </c>
      <c r="L46" s="58">
        <v>45962</v>
      </c>
      <c r="M46" s="59">
        <v>46179</v>
      </c>
    </row>
    <row r="47" spans="1:13" x14ac:dyDescent="0.3">
      <c r="A47" s="55">
        <v>46</v>
      </c>
      <c r="B47" s="50" t="s">
        <v>294</v>
      </c>
      <c r="C47" s="51" t="s">
        <v>6</v>
      </c>
      <c r="D47" s="52" t="s">
        <v>337</v>
      </c>
      <c r="E47" s="62" t="str">
        <f t="shared" si="0"/>
        <v>8.9</v>
      </c>
      <c r="F47" s="62">
        <f>_xlfn.XLOOKUP(C47,Hoja3!$A$1:$A$29,Hoja3!$B$1:$B$29,"NO",0,1)</f>
        <v>8</v>
      </c>
      <c r="G47" s="62">
        <f>COUNTIF($F$2:F47,F47)</f>
        <v>9</v>
      </c>
      <c r="H47" s="50" t="s">
        <v>40</v>
      </c>
      <c r="I47" s="50" t="s">
        <v>37</v>
      </c>
      <c r="J47" s="50" t="s">
        <v>59</v>
      </c>
      <c r="K47" s="50" t="s">
        <v>59</v>
      </c>
      <c r="L47" s="58">
        <v>46006</v>
      </c>
      <c r="M47" s="59">
        <v>46203</v>
      </c>
    </row>
    <row r="48" spans="1:13" ht="28.8" x14ac:dyDescent="0.3">
      <c r="A48" s="55">
        <v>47</v>
      </c>
      <c r="B48" s="50" t="s">
        <v>294</v>
      </c>
      <c r="C48" s="51" t="s">
        <v>7</v>
      </c>
      <c r="D48" s="52" t="s">
        <v>87</v>
      </c>
      <c r="E48" s="62" t="str">
        <f t="shared" si="0"/>
        <v>9.1</v>
      </c>
      <c r="F48" s="62">
        <f>_xlfn.XLOOKUP(C48,Hoja3!$A$1:$A$29,Hoja3!$B$1:$B$29,"NO",0,1)</f>
        <v>9</v>
      </c>
      <c r="G48" s="62">
        <f>COUNTIF($F$2:F48,F48)</f>
        <v>1</v>
      </c>
      <c r="H48" s="50" t="s">
        <v>46</v>
      </c>
      <c r="I48" s="50" t="s">
        <v>88</v>
      </c>
      <c r="J48" s="50" t="s">
        <v>59</v>
      </c>
      <c r="K48" s="50" t="s">
        <v>59</v>
      </c>
      <c r="L48" s="59">
        <v>46037</v>
      </c>
      <c r="M48" s="59">
        <v>46068</v>
      </c>
    </row>
    <row r="49" spans="1:13" x14ac:dyDescent="0.3">
      <c r="A49" s="55">
        <v>48</v>
      </c>
      <c r="B49" s="50" t="s">
        <v>294</v>
      </c>
      <c r="C49" s="51" t="s">
        <v>7</v>
      </c>
      <c r="D49" s="52" t="s">
        <v>90</v>
      </c>
      <c r="E49" s="62" t="str">
        <f t="shared" si="0"/>
        <v>9.2</v>
      </c>
      <c r="F49" s="62">
        <f>_xlfn.XLOOKUP(C49,Hoja3!$A$1:$A$29,Hoja3!$B$1:$B$29,"NO",0,1)</f>
        <v>9</v>
      </c>
      <c r="G49" s="62">
        <f>COUNTIF($F$2:F49,F49)</f>
        <v>2</v>
      </c>
      <c r="H49" s="50" t="s">
        <v>40</v>
      </c>
      <c r="I49" s="50" t="s">
        <v>91</v>
      </c>
      <c r="J49" s="50" t="s">
        <v>92</v>
      </c>
      <c r="K49" s="50" t="s">
        <v>59</v>
      </c>
      <c r="L49" s="58">
        <v>46078</v>
      </c>
      <c r="M49" s="58">
        <v>46078</v>
      </c>
    </row>
    <row r="50" spans="1:13" ht="28.8" x14ac:dyDescent="0.3">
      <c r="A50" s="55">
        <v>49</v>
      </c>
      <c r="B50" s="50" t="s">
        <v>294</v>
      </c>
      <c r="C50" s="51" t="s">
        <v>7</v>
      </c>
      <c r="D50" s="52" t="s">
        <v>338</v>
      </c>
      <c r="E50" s="62" t="str">
        <f t="shared" si="0"/>
        <v>9.3</v>
      </c>
      <c r="F50" s="62">
        <f>_xlfn.XLOOKUP(C50,Hoja3!$A$1:$A$29,Hoja3!$B$1:$B$29,"NO",0,1)</f>
        <v>9</v>
      </c>
      <c r="G50" s="62">
        <f>COUNTIF($F$2:F50,F50)</f>
        <v>3</v>
      </c>
      <c r="H50" s="50" t="s">
        <v>46</v>
      </c>
      <c r="I50" s="50" t="s">
        <v>339</v>
      </c>
      <c r="J50" s="50" t="s">
        <v>59</v>
      </c>
      <c r="K50" s="50" t="s">
        <v>59</v>
      </c>
      <c r="L50" s="58">
        <v>46079</v>
      </c>
      <c r="M50" s="58">
        <v>46093</v>
      </c>
    </row>
    <row r="51" spans="1:13" x14ac:dyDescent="0.3">
      <c r="A51" s="55">
        <v>50</v>
      </c>
      <c r="B51" s="50" t="s">
        <v>294</v>
      </c>
      <c r="C51" s="51" t="s">
        <v>7</v>
      </c>
      <c r="D51" s="52" t="s">
        <v>340</v>
      </c>
      <c r="E51" s="62" t="str">
        <f t="shared" si="0"/>
        <v>9.4</v>
      </c>
      <c r="F51" s="62">
        <f>_xlfn.XLOOKUP(C51,Hoja3!$A$1:$A$29,Hoja3!$B$1:$B$29,"NO",0,1)</f>
        <v>9</v>
      </c>
      <c r="G51" s="62">
        <f>COUNTIF($F$2:F51,F51)</f>
        <v>4</v>
      </c>
      <c r="H51" s="50" t="s">
        <v>40</v>
      </c>
      <c r="I51" s="50" t="s">
        <v>62</v>
      </c>
      <c r="J51" s="50" t="s">
        <v>59</v>
      </c>
      <c r="K51" s="50" t="s">
        <v>59</v>
      </c>
      <c r="L51" s="58">
        <v>46094</v>
      </c>
      <c r="M51" s="58">
        <v>46094</v>
      </c>
    </row>
    <row r="52" spans="1:13" x14ac:dyDescent="0.3">
      <c r="A52" s="55">
        <v>51</v>
      </c>
      <c r="B52" s="50" t="s">
        <v>294</v>
      </c>
      <c r="C52" s="51" t="s">
        <v>7</v>
      </c>
      <c r="D52" s="52" t="s">
        <v>341</v>
      </c>
      <c r="E52" s="62" t="str">
        <f t="shared" si="0"/>
        <v>9.5</v>
      </c>
      <c r="F52" s="62">
        <f>_xlfn.XLOOKUP(C52,Hoja3!$A$1:$A$29,Hoja3!$B$1:$B$29,"NO",0,1)</f>
        <v>9</v>
      </c>
      <c r="G52" s="62">
        <f>COUNTIF($F$2:F52,F52)</f>
        <v>5</v>
      </c>
      <c r="H52" s="50" t="s">
        <v>40</v>
      </c>
      <c r="I52" s="50" t="s">
        <v>62</v>
      </c>
      <c r="J52" s="50" t="s">
        <v>59</v>
      </c>
      <c r="K52" s="50" t="s">
        <v>59</v>
      </c>
      <c r="L52" s="58">
        <v>46106</v>
      </c>
      <c r="M52" s="58">
        <v>46106</v>
      </c>
    </row>
    <row r="53" spans="1:13" ht="28.8" x14ac:dyDescent="0.3">
      <c r="A53" s="55">
        <v>52</v>
      </c>
      <c r="B53" s="50" t="s">
        <v>294</v>
      </c>
      <c r="C53" s="52" t="s">
        <v>7</v>
      </c>
      <c r="D53" s="56" t="s">
        <v>342</v>
      </c>
      <c r="E53" s="62" t="str">
        <f t="shared" si="0"/>
        <v>9.6</v>
      </c>
      <c r="F53" s="62">
        <f>_xlfn.XLOOKUP(C53,Hoja3!$A$1:$A$29,Hoja3!$B$1:$B$29,"NO",0,1)</f>
        <v>9</v>
      </c>
      <c r="G53" s="62">
        <f>COUNTIF($F$2:F53,F53)</f>
        <v>6</v>
      </c>
      <c r="H53" s="50" t="s">
        <v>40</v>
      </c>
      <c r="I53" s="50" t="s">
        <v>343</v>
      </c>
      <c r="J53" s="50" t="s">
        <v>65</v>
      </c>
      <c r="K53" s="50" t="s">
        <v>344</v>
      </c>
      <c r="L53" s="58">
        <v>46126</v>
      </c>
      <c r="M53" s="58">
        <v>46126</v>
      </c>
    </row>
    <row r="54" spans="1:13" ht="28.8" x14ac:dyDescent="0.3">
      <c r="A54" s="55">
        <v>53</v>
      </c>
      <c r="B54" s="50" t="s">
        <v>294</v>
      </c>
      <c r="C54" s="51" t="s">
        <v>7</v>
      </c>
      <c r="D54" s="52" t="s">
        <v>102</v>
      </c>
      <c r="E54" s="62" t="str">
        <f t="shared" si="0"/>
        <v>9.7</v>
      </c>
      <c r="F54" s="62">
        <f>_xlfn.XLOOKUP(C54,Hoja3!$A$1:$A$29,Hoja3!$B$1:$B$29,"NO",0,1)</f>
        <v>9</v>
      </c>
      <c r="G54" s="62">
        <f>COUNTIF($F$2:F54,F54)</f>
        <v>7</v>
      </c>
      <c r="H54" s="50" t="s">
        <v>40</v>
      </c>
      <c r="I54" s="50" t="s">
        <v>62</v>
      </c>
      <c r="J54" s="50" t="s">
        <v>92</v>
      </c>
      <c r="K54" s="50" t="s">
        <v>59</v>
      </c>
      <c r="L54" s="59">
        <v>46127</v>
      </c>
      <c r="M54" s="59">
        <v>46127</v>
      </c>
    </row>
    <row r="55" spans="1:13" ht="28.8" x14ac:dyDescent="0.3">
      <c r="A55" s="55">
        <v>54</v>
      </c>
      <c r="B55" s="50" t="s">
        <v>294</v>
      </c>
      <c r="C55" s="51" t="s">
        <v>7</v>
      </c>
      <c r="D55" s="52" t="s">
        <v>345</v>
      </c>
      <c r="E55" s="62" t="str">
        <f t="shared" si="0"/>
        <v>9.8</v>
      </c>
      <c r="F55" s="62">
        <f>_xlfn.XLOOKUP(C55,Hoja3!$A$1:$A$29,Hoja3!$B$1:$B$29,"NO",0,1)</f>
        <v>9</v>
      </c>
      <c r="G55" s="62">
        <f>COUNTIF($F$2:F55,F55)</f>
        <v>8</v>
      </c>
      <c r="H55" s="50" t="s">
        <v>40</v>
      </c>
      <c r="I55" s="50" t="s">
        <v>62</v>
      </c>
      <c r="J55" s="50" t="s">
        <v>92</v>
      </c>
      <c r="K55" s="50" t="s">
        <v>59</v>
      </c>
      <c r="L55" s="59">
        <v>46157</v>
      </c>
      <c r="M55" s="59">
        <v>46167</v>
      </c>
    </row>
    <row r="56" spans="1:13" x14ac:dyDescent="0.3">
      <c r="A56" s="55">
        <v>55</v>
      </c>
      <c r="B56" s="50" t="s">
        <v>294</v>
      </c>
      <c r="C56" s="52" t="s">
        <v>7</v>
      </c>
      <c r="D56" s="52" t="s">
        <v>109</v>
      </c>
      <c r="E56" s="62" t="str">
        <f t="shared" si="0"/>
        <v>9.9</v>
      </c>
      <c r="F56" s="62">
        <f>_xlfn.XLOOKUP(C56,Hoja3!$A$1:$A$29,Hoja3!$B$1:$B$29,"NO",0,1)</f>
        <v>9</v>
      </c>
      <c r="G56" s="62">
        <f>COUNTIF($F$2:F56,F56)</f>
        <v>9</v>
      </c>
      <c r="H56" s="50" t="s">
        <v>40</v>
      </c>
      <c r="I56" s="50" t="s">
        <v>62</v>
      </c>
      <c r="J56" s="50" t="s">
        <v>92</v>
      </c>
      <c r="K56" s="50" t="s">
        <v>59</v>
      </c>
      <c r="L56" s="59">
        <v>46128</v>
      </c>
      <c r="M56" s="59">
        <v>46167</v>
      </c>
    </row>
    <row r="57" spans="1:13" x14ac:dyDescent="0.3">
      <c r="A57" s="55">
        <v>56</v>
      </c>
      <c r="B57" s="50" t="s">
        <v>294</v>
      </c>
      <c r="C57" s="52" t="s">
        <v>7</v>
      </c>
      <c r="D57" s="52" t="s">
        <v>111</v>
      </c>
      <c r="E57" s="62" t="str">
        <f t="shared" si="0"/>
        <v>9.10</v>
      </c>
      <c r="F57" s="62">
        <f>_xlfn.XLOOKUP(C57,Hoja3!$A$1:$A$29,Hoja3!$B$1:$B$29,"NO",0,1)</f>
        <v>9</v>
      </c>
      <c r="G57" s="62">
        <f>COUNTIF($F$2:F57,F57)</f>
        <v>10</v>
      </c>
      <c r="H57" s="50" t="s">
        <v>40</v>
      </c>
      <c r="I57" s="50" t="s">
        <v>62</v>
      </c>
      <c r="J57" s="50" t="s">
        <v>92</v>
      </c>
      <c r="K57" s="50" t="s">
        <v>59</v>
      </c>
      <c r="L57" s="59">
        <v>46128</v>
      </c>
      <c r="M57" s="59">
        <v>46170</v>
      </c>
    </row>
    <row r="58" spans="1:13" x14ac:dyDescent="0.3">
      <c r="A58" s="55">
        <v>57</v>
      </c>
      <c r="B58" s="50" t="s">
        <v>294</v>
      </c>
      <c r="C58" s="52" t="s">
        <v>7</v>
      </c>
      <c r="D58" s="52" t="s">
        <v>346</v>
      </c>
      <c r="E58" s="62" t="str">
        <f t="shared" si="0"/>
        <v>9.11</v>
      </c>
      <c r="F58" s="62">
        <f>_xlfn.XLOOKUP(C58,Hoja3!$A$1:$A$29,Hoja3!$B$1:$B$29,"NO",0,1)</f>
        <v>9</v>
      </c>
      <c r="G58" s="62">
        <f>COUNTIF($F$2:F58,F58)</f>
        <v>11</v>
      </c>
      <c r="H58" s="50" t="s">
        <v>40</v>
      </c>
      <c r="I58" s="50" t="s">
        <v>62</v>
      </c>
      <c r="J58" s="50" t="s">
        <v>92</v>
      </c>
      <c r="K58" s="50" t="s">
        <v>59</v>
      </c>
      <c r="L58" s="59">
        <v>46171</v>
      </c>
      <c r="M58" s="59">
        <v>46171</v>
      </c>
    </row>
    <row r="59" spans="1:13" x14ac:dyDescent="0.3">
      <c r="A59" s="55">
        <v>58</v>
      </c>
      <c r="B59" s="50" t="s">
        <v>294</v>
      </c>
      <c r="C59" s="51" t="s">
        <v>7</v>
      </c>
      <c r="D59" s="52" t="s">
        <v>347</v>
      </c>
      <c r="E59" s="62" t="str">
        <f t="shared" si="0"/>
        <v>9.12</v>
      </c>
      <c r="F59" s="62">
        <f>_xlfn.XLOOKUP(C59,Hoja3!$A$1:$A$29,Hoja3!$B$1:$B$29,"NO",0,1)</f>
        <v>9</v>
      </c>
      <c r="G59" s="62">
        <f>COUNTIF($F$2:F59,F59)</f>
        <v>12</v>
      </c>
      <c r="H59" s="50" t="s">
        <v>40</v>
      </c>
      <c r="I59" s="50" t="s">
        <v>80</v>
      </c>
      <c r="J59" s="50" t="s">
        <v>59</v>
      </c>
      <c r="K59" s="50" t="s">
        <v>59</v>
      </c>
      <c r="L59" s="59">
        <v>46172</v>
      </c>
      <c r="M59" s="59">
        <v>46173</v>
      </c>
    </row>
    <row r="60" spans="1:13" ht="28.8" x14ac:dyDescent="0.3">
      <c r="A60" s="55">
        <v>59</v>
      </c>
      <c r="B60" s="50" t="s">
        <v>294</v>
      </c>
      <c r="C60" s="51" t="s">
        <v>7</v>
      </c>
      <c r="D60" s="52" t="s">
        <v>117</v>
      </c>
      <c r="E60" s="62" t="str">
        <f t="shared" si="0"/>
        <v>9.13</v>
      </c>
      <c r="F60" s="62">
        <f>_xlfn.XLOOKUP(C60,Hoja3!$A$1:$A$29,Hoja3!$B$1:$B$29,"NO",0,1)</f>
        <v>9</v>
      </c>
      <c r="G60" s="62">
        <f>COUNTIF($F$2:F60,F60)</f>
        <v>13</v>
      </c>
      <c r="H60" s="50" t="s">
        <v>36</v>
      </c>
      <c r="I60" s="50" t="s">
        <v>37</v>
      </c>
      <c r="J60" s="50" t="s">
        <v>59</v>
      </c>
      <c r="K60" s="50" t="s">
        <v>59</v>
      </c>
      <c r="L60" s="59">
        <v>46181</v>
      </c>
      <c r="M60" s="59">
        <v>46199</v>
      </c>
    </row>
    <row r="61" spans="1:13" x14ac:dyDescent="0.3">
      <c r="A61" s="55">
        <v>60</v>
      </c>
      <c r="B61" s="50" t="s">
        <v>294</v>
      </c>
      <c r="C61" s="51" t="s">
        <v>7</v>
      </c>
      <c r="D61" s="52" t="s">
        <v>348</v>
      </c>
      <c r="E61" s="62" t="str">
        <f t="shared" si="0"/>
        <v>9.14</v>
      </c>
      <c r="F61" s="62">
        <f>_xlfn.XLOOKUP(C61,Hoja3!$A$1:$A$29,Hoja3!$B$1:$B$29,"NO",0,1)</f>
        <v>9</v>
      </c>
      <c r="G61" s="62">
        <f>COUNTIF($F$2:F61,F61)</f>
        <v>14</v>
      </c>
      <c r="H61" s="50" t="s">
        <v>46</v>
      </c>
      <c r="I61" s="50" t="s">
        <v>107</v>
      </c>
      <c r="J61" s="50" t="s">
        <v>59</v>
      </c>
      <c r="K61" s="50" t="s">
        <v>59</v>
      </c>
      <c r="L61" s="59">
        <v>46179</v>
      </c>
      <c r="M61" s="59">
        <v>46180</v>
      </c>
    </row>
    <row r="62" spans="1:13" ht="28.8" x14ac:dyDescent="0.3">
      <c r="A62" s="55">
        <v>61</v>
      </c>
      <c r="B62" s="50" t="s">
        <v>294</v>
      </c>
      <c r="C62" s="51" t="s">
        <v>7</v>
      </c>
      <c r="D62" s="52" t="s">
        <v>349</v>
      </c>
      <c r="E62" s="62" t="str">
        <f t="shared" si="0"/>
        <v>9.15</v>
      </c>
      <c r="F62" s="62">
        <f>_xlfn.XLOOKUP(C62,Hoja3!$A$1:$A$29,Hoja3!$B$1:$B$29,"NO",0,1)</f>
        <v>9</v>
      </c>
      <c r="G62" s="62">
        <f>COUNTIF($F$2:F62,F62)</f>
        <v>15</v>
      </c>
      <c r="H62" s="50" t="s">
        <v>46</v>
      </c>
      <c r="I62" s="50" t="s">
        <v>350</v>
      </c>
      <c r="J62" s="50" t="s">
        <v>65</v>
      </c>
      <c r="K62" s="50" t="s">
        <v>59</v>
      </c>
      <c r="L62" s="59">
        <v>46113</v>
      </c>
      <c r="M62" s="59">
        <v>46189</v>
      </c>
    </row>
    <row r="63" spans="1:13" ht="43.2" x14ac:dyDescent="0.3">
      <c r="A63" s="55">
        <v>62</v>
      </c>
      <c r="B63" s="50" t="s">
        <v>294</v>
      </c>
      <c r="C63" s="51" t="s">
        <v>7</v>
      </c>
      <c r="D63" s="52" t="s">
        <v>351</v>
      </c>
      <c r="E63" s="62" t="str">
        <f t="shared" si="0"/>
        <v>9.16</v>
      </c>
      <c r="F63" s="62">
        <f>_xlfn.XLOOKUP(C63,Hoja3!$A$1:$A$29,Hoja3!$B$1:$B$29,"NO",0,1)</f>
        <v>9</v>
      </c>
      <c r="G63" s="62">
        <f>COUNTIF($F$2:F63,F63)</f>
        <v>16</v>
      </c>
      <c r="H63" s="50" t="s">
        <v>46</v>
      </c>
      <c r="I63" s="50" t="s">
        <v>350</v>
      </c>
      <c r="J63" s="50" t="s">
        <v>65</v>
      </c>
      <c r="K63" s="50" t="s">
        <v>59</v>
      </c>
      <c r="L63" s="59">
        <v>46143</v>
      </c>
      <c r="M63" s="59">
        <v>46173</v>
      </c>
    </row>
    <row r="64" spans="1:13" ht="28.8" x14ac:dyDescent="0.3">
      <c r="A64" s="55">
        <v>63</v>
      </c>
      <c r="B64" s="50" t="s">
        <v>294</v>
      </c>
      <c r="C64" s="51" t="s">
        <v>8</v>
      </c>
      <c r="D64" s="52" t="s">
        <v>352</v>
      </c>
      <c r="E64" s="62" t="str">
        <f t="shared" si="0"/>
        <v>10.1</v>
      </c>
      <c r="F64" s="62">
        <f>_xlfn.XLOOKUP(C64,Hoja3!$A$1:$A$29,Hoja3!$B$1:$B$29,"NO",0,1)</f>
        <v>10</v>
      </c>
      <c r="G64" s="62">
        <f>COUNTIF($F$2:F64,F64)</f>
        <v>1</v>
      </c>
      <c r="H64" s="50" t="s">
        <v>40</v>
      </c>
      <c r="I64" s="50" t="s">
        <v>353</v>
      </c>
      <c r="J64" s="50" t="s">
        <v>48</v>
      </c>
      <c r="K64" s="50" t="s">
        <v>48</v>
      </c>
      <c r="L64" s="59">
        <v>45870</v>
      </c>
      <c r="M64" s="59">
        <v>45900</v>
      </c>
    </row>
    <row r="65" spans="1:13" ht="28.8" x14ac:dyDescent="0.3">
      <c r="A65" s="55">
        <v>64</v>
      </c>
      <c r="B65" s="50" t="s">
        <v>294</v>
      </c>
      <c r="C65" s="51" t="s">
        <v>8</v>
      </c>
      <c r="D65" s="52" t="s">
        <v>354</v>
      </c>
      <c r="E65" s="62" t="str">
        <f t="shared" si="0"/>
        <v>10.2</v>
      </c>
      <c r="F65" s="62">
        <f>_xlfn.XLOOKUP(C65,Hoja3!$A$1:$A$29,Hoja3!$B$1:$B$29,"NO",0,1)</f>
        <v>10</v>
      </c>
      <c r="G65" s="62">
        <f>COUNTIF($F$2:F65,F65)</f>
        <v>2</v>
      </c>
      <c r="H65" s="50" t="s">
        <v>40</v>
      </c>
      <c r="I65" s="50" t="s">
        <v>353</v>
      </c>
      <c r="J65" s="50" t="s">
        <v>48</v>
      </c>
      <c r="K65" s="50" t="s">
        <v>48</v>
      </c>
      <c r="L65" s="59">
        <v>45992</v>
      </c>
      <c r="M65" s="59">
        <v>46022</v>
      </c>
    </row>
    <row r="66" spans="1:13" ht="28.8" x14ac:dyDescent="0.3">
      <c r="A66" s="55">
        <v>65</v>
      </c>
      <c r="B66" s="50" t="s">
        <v>294</v>
      </c>
      <c r="C66" s="51" t="s">
        <v>8</v>
      </c>
      <c r="D66" s="52" t="s">
        <v>355</v>
      </c>
      <c r="E66" s="62" t="str">
        <f t="shared" si="0"/>
        <v>10.3</v>
      </c>
      <c r="F66" s="62">
        <f>_xlfn.XLOOKUP(C66,Hoja3!$A$1:$A$29,Hoja3!$B$1:$B$29,"NO",0,1)</f>
        <v>10</v>
      </c>
      <c r="G66" s="62">
        <f>COUNTIF($F$2:F66,F66)</f>
        <v>3</v>
      </c>
      <c r="H66" s="50" t="s">
        <v>40</v>
      </c>
      <c r="I66" s="50" t="s">
        <v>262</v>
      </c>
      <c r="J66" s="50" t="s">
        <v>48</v>
      </c>
      <c r="K66" s="50" t="s">
        <v>48</v>
      </c>
      <c r="L66" s="58">
        <v>45962</v>
      </c>
      <c r="M66" s="59">
        <v>46037</v>
      </c>
    </row>
    <row r="67" spans="1:13" ht="28.8" x14ac:dyDescent="0.3">
      <c r="A67" s="55">
        <v>66</v>
      </c>
      <c r="B67" s="50" t="s">
        <v>294</v>
      </c>
      <c r="C67" s="51" t="s">
        <v>8</v>
      </c>
      <c r="D67" s="52" t="s">
        <v>356</v>
      </c>
      <c r="E67" s="62" t="str">
        <f t="shared" ref="E67:E130" si="1">F67&amp;"."&amp;G67</f>
        <v>10.4</v>
      </c>
      <c r="F67" s="62">
        <f>_xlfn.XLOOKUP(C67,Hoja3!$A$1:$A$29,Hoja3!$B$1:$B$29,"NO",0,1)</f>
        <v>10</v>
      </c>
      <c r="G67" s="62">
        <f>COUNTIF($F$2:F67,F67)</f>
        <v>4</v>
      </c>
      <c r="H67" s="50" t="s">
        <v>46</v>
      </c>
      <c r="I67" s="50" t="s">
        <v>357</v>
      </c>
      <c r="J67" s="50" t="s">
        <v>48</v>
      </c>
      <c r="K67" s="50" t="s">
        <v>48</v>
      </c>
      <c r="L67" s="59">
        <v>46035</v>
      </c>
      <c r="M67" s="58">
        <v>46118</v>
      </c>
    </row>
    <row r="68" spans="1:13" ht="28.8" x14ac:dyDescent="0.3">
      <c r="A68" s="55">
        <v>67</v>
      </c>
      <c r="B68" s="50" t="s">
        <v>294</v>
      </c>
      <c r="C68" s="51" t="s">
        <v>8</v>
      </c>
      <c r="D68" s="52" t="s">
        <v>358</v>
      </c>
      <c r="E68" s="62" t="str">
        <f t="shared" si="1"/>
        <v>10.5</v>
      </c>
      <c r="F68" s="62">
        <f>_xlfn.XLOOKUP(C68,Hoja3!$A$1:$A$29,Hoja3!$B$1:$B$29,"NO",0,1)</f>
        <v>10</v>
      </c>
      <c r="G68" s="62">
        <f>COUNTIF($F$2:F68,F68)</f>
        <v>5</v>
      </c>
      <c r="H68" s="50" t="s">
        <v>46</v>
      </c>
      <c r="I68" s="50" t="s">
        <v>359</v>
      </c>
      <c r="J68" s="50" t="s">
        <v>92</v>
      </c>
      <c r="K68" s="50" t="s">
        <v>48</v>
      </c>
      <c r="L68" s="59">
        <v>46115</v>
      </c>
      <c r="M68" s="59">
        <v>46144</v>
      </c>
    </row>
    <row r="69" spans="1:13" ht="28.8" x14ac:dyDescent="0.3">
      <c r="A69" s="55">
        <v>68</v>
      </c>
      <c r="B69" s="50" t="s">
        <v>294</v>
      </c>
      <c r="C69" s="52" t="s">
        <v>8</v>
      </c>
      <c r="D69" s="52" t="s">
        <v>360</v>
      </c>
      <c r="E69" s="62" t="str">
        <f t="shared" si="1"/>
        <v>10.6</v>
      </c>
      <c r="F69" s="62">
        <f>_xlfn.XLOOKUP(C69,Hoja3!$A$1:$A$29,Hoja3!$B$1:$B$29,"NO",0,1)</f>
        <v>10</v>
      </c>
      <c r="G69" s="62">
        <f>COUNTIF($F$2:F69,F69)</f>
        <v>6</v>
      </c>
      <c r="H69" s="50" t="s">
        <v>40</v>
      </c>
      <c r="I69" s="50" t="s">
        <v>129</v>
      </c>
      <c r="J69" s="50" t="s">
        <v>92</v>
      </c>
      <c r="K69" s="50" t="s">
        <v>48</v>
      </c>
      <c r="L69" s="59">
        <v>45945</v>
      </c>
      <c r="M69" s="59">
        <v>46043</v>
      </c>
    </row>
    <row r="70" spans="1:13" ht="28.8" x14ac:dyDescent="0.3">
      <c r="A70" s="55">
        <v>69</v>
      </c>
      <c r="B70" s="50" t="s">
        <v>294</v>
      </c>
      <c r="C70" s="52" t="s">
        <v>8</v>
      </c>
      <c r="D70" s="52" t="s">
        <v>361</v>
      </c>
      <c r="E70" s="62" t="str">
        <f t="shared" si="1"/>
        <v>10.7</v>
      </c>
      <c r="F70" s="62">
        <f>_xlfn.XLOOKUP(C70,Hoja3!$A$1:$A$29,Hoja3!$B$1:$B$29,"NO",0,1)</f>
        <v>10</v>
      </c>
      <c r="G70" s="62">
        <f>COUNTIF($F$2:F70,F70)</f>
        <v>7</v>
      </c>
      <c r="H70" s="50" t="s">
        <v>40</v>
      </c>
      <c r="I70" s="50" t="s">
        <v>129</v>
      </c>
      <c r="J70" s="50" t="s">
        <v>92</v>
      </c>
      <c r="K70" s="50" t="s">
        <v>48</v>
      </c>
      <c r="L70" s="59">
        <v>46035</v>
      </c>
      <c r="M70" s="59">
        <v>46035</v>
      </c>
    </row>
    <row r="71" spans="1:13" ht="28.8" x14ac:dyDescent="0.3">
      <c r="A71" s="55">
        <v>70</v>
      </c>
      <c r="B71" s="50" t="s">
        <v>294</v>
      </c>
      <c r="C71" s="52" t="s">
        <v>8</v>
      </c>
      <c r="D71" s="52" t="s">
        <v>362</v>
      </c>
      <c r="E71" s="62" t="str">
        <f t="shared" si="1"/>
        <v>10.8</v>
      </c>
      <c r="F71" s="62">
        <f>_xlfn.XLOOKUP(C71,Hoja3!$A$1:$A$29,Hoja3!$B$1:$B$29,"NO",0,1)</f>
        <v>10</v>
      </c>
      <c r="G71" s="62">
        <f>COUNTIF($F$2:F71,F71)</f>
        <v>8</v>
      </c>
      <c r="H71" s="50" t="s">
        <v>40</v>
      </c>
      <c r="I71" s="50" t="s">
        <v>129</v>
      </c>
      <c r="J71" s="50" t="s">
        <v>92</v>
      </c>
      <c r="K71" s="50" t="s">
        <v>48</v>
      </c>
      <c r="L71" s="59">
        <v>46038</v>
      </c>
      <c r="M71" s="59">
        <v>46188</v>
      </c>
    </row>
    <row r="72" spans="1:13" ht="28.8" x14ac:dyDescent="0.3">
      <c r="A72" s="55">
        <v>71</v>
      </c>
      <c r="B72" s="50" t="s">
        <v>294</v>
      </c>
      <c r="C72" s="52" t="s">
        <v>8</v>
      </c>
      <c r="D72" s="52" t="s">
        <v>363</v>
      </c>
      <c r="E72" s="62" t="str">
        <f t="shared" si="1"/>
        <v>10.9</v>
      </c>
      <c r="F72" s="62">
        <f>_xlfn.XLOOKUP(C72,Hoja3!$A$1:$A$29,Hoja3!$B$1:$B$29,"NO",0,1)</f>
        <v>10</v>
      </c>
      <c r="G72" s="62">
        <f>COUNTIF($F$2:F72,F72)</f>
        <v>9</v>
      </c>
      <c r="H72" s="50" t="s">
        <v>40</v>
      </c>
      <c r="I72" s="50" t="s">
        <v>129</v>
      </c>
      <c r="J72" s="50" t="s">
        <v>92</v>
      </c>
      <c r="K72" s="50" t="s">
        <v>48</v>
      </c>
      <c r="L72" s="59">
        <v>46043</v>
      </c>
      <c r="M72" s="59">
        <v>46188</v>
      </c>
    </row>
    <row r="73" spans="1:13" ht="28.8" x14ac:dyDescent="0.3">
      <c r="A73" s="55">
        <v>72</v>
      </c>
      <c r="B73" s="50" t="s">
        <v>294</v>
      </c>
      <c r="C73" s="52" t="s">
        <v>8</v>
      </c>
      <c r="D73" s="52" t="s">
        <v>364</v>
      </c>
      <c r="E73" s="62" t="str">
        <f t="shared" si="1"/>
        <v>10.10</v>
      </c>
      <c r="F73" s="62">
        <f>_xlfn.XLOOKUP(C73,Hoja3!$A$1:$A$29,Hoja3!$B$1:$B$29,"NO",0,1)</f>
        <v>10</v>
      </c>
      <c r="G73" s="62">
        <f>COUNTIF($F$2:F73,F73)</f>
        <v>10</v>
      </c>
      <c r="H73" s="50" t="s">
        <v>40</v>
      </c>
      <c r="I73" s="50" t="s">
        <v>129</v>
      </c>
      <c r="J73" s="50" t="s">
        <v>92</v>
      </c>
      <c r="K73" s="50" t="s">
        <v>48</v>
      </c>
      <c r="L73" s="58">
        <v>46043</v>
      </c>
      <c r="M73" s="58">
        <v>46058</v>
      </c>
    </row>
    <row r="74" spans="1:13" ht="28.8" x14ac:dyDescent="0.3">
      <c r="A74" s="55">
        <v>73</v>
      </c>
      <c r="B74" s="50" t="s">
        <v>294</v>
      </c>
      <c r="C74" s="52" t="s">
        <v>8</v>
      </c>
      <c r="D74" s="52" t="s">
        <v>365</v>
      </c>
      <c r="E74" s="62" t="str">
        <f t="shared" si="1"/>
        <v>10.11</v>
      </c>
      <c r="F74" s="62">
        <f>_xlfn.XLOOKUP(C74,Hoja3!$A$1:$A$29,Hoja3!$B$1:$B$29,"NO",0,1)</f>
        <v>10</v>
      </c>
      <c r="G74" s="62">
        <f>COUNTIF($F$2:F74,F74)</f>
        <v>11</v>
      </c>
      <c r="H74" s="50" t="s">
        <v>40</v>
      </c>
      <c r="I74" s="50" t="s">
        <v>129</v>
      </c>
      <c r="J74" s="50" t="s">
        <v>92</v>
      </c>
      <c r="K74" s="50" t="s">
        <v>48</v>
      </c>
      <c r="L74" s="58">
        <v>46113</v>
      </c>
      <c r="M74" s="58">
        <v>46119</v>
      </c>
    </row>
    <row r="75" spans="1:13" ht="28.8" x14ac:dyDescent="0.3">
      <c r="A75" s="55">
        <v>74</v>
      </c>
      <c r="B75" s="50" t="s">
        <v>294</v>
      </c>
      <c r="C75" s="51" t="s">
        <v>8</v>
      </c>
      <c r="D75" s="56" t="s">
        <v>366</v>
      </c>
      <c r="E75" s="62" t="str">
        <f t="shared" si="1"/>
        <v>10.12</v>
      </c>
      <c r="F75" s="62">
        <f>_xlfn.XLOOKUP(C75,Hoja3!$A$1:$A$29,Hoja3!$B$1:$B$29,"NO",0,1)</f>
        <v>10</v>
      </c>
      <c r="G75" s="62">
        <f>COUNTIF($F$2:F75,F75)</f>
        <v>12</v>
      </c>
      <c r="H75" s="50" t="s">
        <v>40</v>
      </c>
      <c r="I75" s="50" t="s">
        <v>343</v>
      </c>
      <c r="J75" s="50" t="s">
        <v>65</v>
      </c>
      <c r="K75" s="50" t="s">
        <v>367</v>
      </c>
      <c r="L75" s="58">
        <v>46041</v>
      </c>
      <c r="M75" s="58">
        <v>46044</v>
      </c>
    </row>
    <row r="76" spans="1:13" ht="28.8" x14ac:dyDescent="0.3">
      <c r="A76" s="55">
        <v>75</v>
      </c>
      <c r="B76" s="50" t="s">
        <v>294</v>
      </c>
      <c r="C76" s="51" t="s">
        <v>8</v>
      </c>
      <c r="D76" s="52" t="s">
        <v>368</v>
      </c>
      <c r="E76" s="62" t="str">
        <f t="shared" si="1"/>
        <v>10.13</v>
      </c>
      <c r="F76" s="62">
        <f>_xlfn.XLOOKUP(C76,Hoja3!$A$1:$A$29,Hoja3!$B$1:$B$29,"NO",0,1)</f>
        <v>10</v>
      </c>
      <c r="G76" s="62">
        <f>COUNTIF($F$2:F76,F76)</f>
        <v>13</v>
      </c>
      <c r="H76" s="50" t="s">
        <v>40</v>
      </c>
      <c r="I76" s="50" t="s">
        <v>37</v>
      </c>
      <c r="J76" s="50" t="s">
        <v>48</v>
      </c>
      <c r="K76" s="50" t="s">
        <v>48</v>
      </c>
      <c r="L76" s="59">
        <v>46054</v>
      </c>
      <c r="M76" s="59">
        <v>46058</v>
      </c>
    </row>
    <row r="77" spans="1:13" ht="28.8" x14ac:dyDescent="0.3">
      <c r="A77" s="55">
        <v>76</v>
      </c>
      <c r="B77" s="50" t="s">
        <v>294</v>
      </c>
      <c r="C77" s="51" t="s">
        <v>8</v>
      </c>
      <c r="D77" s="52" t="s">
        <v>369</v>
      </c>
      <c r="E77" s="62" t="str">
        <f t="shared" si="1"/>
        <v>10.14</v>
      </c>
      <c r="F77" s="62">
        <f>_xlfn.XLOOKUP(C77,Hoja3!$A$1:$A$29,Hoja3!$B$1:$B$29,"NO",0,1)</f>
        <v>10</v>
      </c>
      <c r="G77" s="62">
        <f>COUNTIF($F$2:F77,F77)</f>
        <v>14</v>
      </c>
      <c r="H77" s="50" t="s">
        <v>40</v>
      </c>
      <c r="I77" s="50" t="s">
        <v>129</v>
      </c>
      <c r="J77" s="50" t="s">
        <v>48</v>
      </c>
      <c r="K77" s="50" t="s">
        <v>48</v>
      </c>
      <c r="L77" s="59">
        <v>46059</v>
      </c>
      <c r="M77" s="59">
        <v>46059</v>
      </c>
    </row>
    <row r="78" spans="1:13" ht="28.8" x14ac:dyDescent="0.3">
      <c r="A78" s="55">
        <v>77</v>
      </c>
      <c r="B78" s="50" t="s">
        <v>294</v>
      </c>
      <c r="C78" s="51" t="s">
        <v>8</v>
      </c>
      <c r="D78" s="52" t="s">
        <v>370</v>
      </c>
      <c r="E78" s="62" t="str">
        <f t="shared" si="1"/>
        <v>10.15</v>
      </c>
      <c r="F78" s="62">
        <f>_xlfn.XLOOKUP(C78,Hoja3!$A$1:$A$29,Hoja3!$B$1:$B$29,"NO",0,1)</f>
        <v>10</v>
      </c>
      <c r="G78" s="62">
        <f>COUNTIF($F$2:F78,F78)</f>
        <v>15</v>
      </c>
      <c r="H78" s="50" t="s">
        <v>40</v>
      </c>
      <c r="I78" s="50" t="s">
        <v>62</v>
      </c>
      <c r="J78" s="50" t="s">
        <v>48</v>
      </c>
      <c r="K78" s="50" t="s">
        <v>48</v>
      </c>
      <c r="L78" s="59">
        <v>46062</v>
      </c>
      <c r="M78" s="59">
        <v>46112</v>
      </c>
    </row>
    <row r="79" spans="1:13" ht="28.8" x14ac:dyDescent="0.3">
      <c r="A79" s="55">
        <v>78</v>
      </c>
      <c r="B79" s="50" t="s">
        <v>294</v>
      </c>
      <c r="C79" s="51" t="s">
        <v>8</v>
      </c>
      <c r="D79" s="52" t="s">
        <v>371</v>
      </c>
      <c r="E79" s="62" t="str">
        <f t="shared" si="1"/>
        <v>10.16</v>
      </c>
      <c r="F79" s="62">
        <f>_xlfn.XLOOKUP(C79,Hoja3!$A$1:$A$29,Hoja3!$B$1:$B$29,"NO",0,1)</f>
        <v>10</v>
      </c>
      <c r="G79" s="62">
        <f>COUNTIF($F$2:F79,F79)</f>
        <v>16</v>
      </c>
      <c r="H79" s="50" t="s">
        <v>40</v>
      </c>
      <c r="I79" s="50" t="s">
        <v>91</v>
      </c>
      <c r="J79" s="50" t="s">
        <v>48</v>
      </c>
      <c r="K79" s="50" t="s">
        <v>48</v>
      </c>
      <c r="L79" s="59">
        <v>46120</v>
      </c>
      <c r="M79" s="59">
        <v>46120</v>
      </c>
    </row>
    <row r="80" spans="1:13" ht="28.8" x14ac:dyDescent="0.3">
      <c r="A80" s="55">
        <v>79</v>
      </c>
      <c r="B80" s="50" t="s">
        <v>294</v>
      </c>
      <c r="C80" s="51" t="s">
        <v>8</v>
      </c>
      <c r="D80" s="52" t="s">
        <v>372</v>
      </c>
      <c r="E80" s="62" t="str">
        <f t="shared" si="1"/>
        <v>10.17</v>
      </c>
      <c r="F80" s="62">
        <f>_xlfn.XLOOKUP(C80,Hoja3!$A$1:$A$29,Hoja3!$B$1:$B$29,"NO",0,1)</f>
        <v>10</v>
      </c>
      <c r="G80" s="62">
        <f>COUNTIF($F$2:F80,F80)</f>
        <v>17</v>
      </c>
      <c r="H80" s="50" t="s">
        <v>40</v>
      </c>
      <c r="I80" s="50" t="s">
        <v>62</v>
      </c>
      <c r="J80" s="50" t="s">
        <v>48</v>
      </c>
      <c r="K80" s="50" t="s">
        <v>48</v>
      </c>
      <c r="L80" s="59">
        <v>46124</v>
      </c>
      <c r="M80" s="59">
        <v>46179</v>
      </c>
    </row>
    <row r="81" spans="1:13" ht="28.8" x14ac:dyDescent="0.3">
      <c r="A81" s="55">
        <v>80</v>
      </c>
      <c r="B81" s="50" t="s">
        <v>294</v>
      </c>
      <c r="C81" s="51" t="s">
        <v>8</v>
      </c>
      <c r="D81" s="52" t="s">
        <v>373</v>
      </c>
      <c r="E81" s="62" t="str">
        <f t="shared" si="1"/>
        <v>10.18</v>
      </c>
      <c r="F81" s="62">
        <f>_xlfn.XLOOKUP(C81,Hoja3!$A$1:$A$29,Hoja3!$B$1:$B$29,"NO",0,1)</f>
        <v>10</v>
      </c>
      <c r="G81" s="62">
        <f>COUNTIF($F$2:F81,F81)</f>
        <v>18</v>
      </c>
      <c r="H81" s="50" t="s">
        <v>40</v>
      </c>
      <c r="I81" s="50" t="s">
        <v>62</v>
      </c>
      <c r="J81" s="50" t="s">
        <v>48</v>
      </c>
      <c r="K81" s="50" t="s">
        <v>48</v>
      </c>
      <c r="L81" s="59">
        <v>46180</v>
      </c>
      <c r="M81" s="59">
        <v>46188</v>
      </c>
    </row>
    <row r="82" spans="1:13" ht="28.8" x14ac:dyDescent="0.3">
      <c r="A82" s="55">
        <v>81</v>
      </c>
      <c r="B82" s="50" t="s">
        <v>294</v>
      </c>
      <c r="C82" s="52" t="s">
        <v>9</v>
      </c>
      <c r="D82" s="52" t="s">
        <v>374</v>
      </c>
      <c r="E82" s="62" t="str">
        <f t="shared" si="1"/>
        <v>11.1</v>
      </c>
      <c r="F82" s="62">
        <f>_xlfn.XLOOKUP(C82,Hoja3!$A$1:$A$29,Hoja3!$B$1:$B$29,"NO",0,1)</f>
        <v>11</v>
      </c>
      <c r="G82" s="62">
        <f>COUNTIF($F$2:F82,F82)</f>
        <v>1</v>
      </c>
      <c r="H82" s="50" t="s">
        <v>40</v>
      </c>
      <c r="I82" s="50" t="s">
        <v>129</v>
      </c>
      <c r="J82" s="50" t="s">
        <v>92</v>
      </c>
      <c r="K82" s="50" t="s">
        <v>48</v>
      </c>
      <c r="L82" s="59">
        <v>46043</v>
      </c>
      <c r="M82" s="59">
        <v>46058</v>
      </c>
    </row>
    <row r="83" spans="1:13" ht="28.8" x14ac:dyDescent="0.3">
      <c r="A83" s="55">
        <v>82</v>
      </c>
      <c r="B83" s="50" t="s">
        <v>294</v>
      </c>
      <c r="C83" s="52" t="s">
        <v>9</v>
      </c>
      <c r="D83" s="52" t="s">
        <v>375</v>
      </c>
      <c r="E83" s="62" t="str">
        <f t="shared" si="1"/>
        <v>11.2</v>
      </c>
      <c r="F83" s="62">
        <f>_xlfn.XLOOKUP(C83,Hoja3!$A$1:$A$29,Hoja3!$B$1:$B$29,"NO",0,1)</f>
        <v>11</v>
      </c>
      <c r="G83" s="62">
        <f>COUNTIF($F$2:F83,F83)</f>
        <v>2</v>
      </c>
      <c r="H83" s="50" t="s">
        <v>40</v>
      </c>
      <c r="I83" s="50" t="s">
        <v>129</v>
      </c>
      <c r="J83" s="50" t="s">
        <v>92</v>
      </c>
      <c r="K83" s="50" t="s">
        <v>48</v>
      </c>
      <c r="L83" s="59">
        <v>46113</v>
      </c>
      <c r="M83" s="59">
        <v>46119</v>
      </c>
    </row>
    <row r="84" spans="1:13" ht="28.8" x14ac:dyDescent="0.3">
      <c r="A84" s="55">
        <v>83</v>
      </c>
      <c r="B84" s="50" t="s">
        <v>294</v>
      </c>
      <c r="C84" s="52" t="s">
        <v>9</v>
      </c>
      <c r="D84" s="52" t="s">
        <v>376</v>
      </c>
      <c r="E84" s="62" t="str">
        <f t="shared" si="1"/>
        <v>11.3</v>
      </c>
      <c r="F84" s="62">
        <f>_xlfn.XLOOKUP(C84,Hoja3!$A$1:$A$29,Hoja3!$B$1:$B$29,"NO",0,1)</f>
        <v>11</v>
      </c>
      <c r="G84" s="62">
        <f>COUNTIF($F$2:F84,F84)</f>
        <v>3</v>
      </c>
      <c r="H84" s="50" t="s">
        <v>40</v>
      </c>
      <c r="I84" s="50" t="s">
        <v>262</v>
      </c>
      <c r="J84" s="50" t="s">
        <v>48</v>
      </c>
      <c r="K84" s="50" t="s">
        <v>48</v>
      </c>
      <c r="L84" s="59">
        <v>46013</v>
      </c>
      <c r="M84" s="58">
        <v>46027</v>
      </c>
    </row>
    <row r="85" spans="1:13" ht="28.8" x14ac:dyDescent="0.3">
      <c r="A85" s="55">
        <v>84</v>
      </c>
      <c r="B85" s="50" t="s">
        <v>294</v>
      </c>
      <c r="C85" s="52" t="s">
        <v>9</v>
      </c>
      <c r="D85" s="52" t="s">
        <v>377</v>
      </c>
      <c r="E85" s="62" t="str">
        <f t="shared" si="1"/>
        <v>11.4</v>
      </c>
      <c r="F85" s="62">
        <f>_xlfn.XLOOKUP(C85,Hoja3!$A$1:$A$29,Hoja3!$B$1:$B$29,"NO",0,1)</f>
        <v>11</v>
      </c>
      <c r="G85" s="62">
        <f>COUNTIF($F$2:F85,F85)</f>
        <v>4</v>
      </c>
      <c r="H85" s="50" t="s">
        <v>40</v>
      </c>
      <c r="I85" s="50" t="s">
        <v>357</v>
      </c>
      <c r="J85" s="50" t="s">
        <v>48</v>
      </c>
      <c r="K85" s="50" t="s">
        <v>48</v>
      </c>
      <c r="L85" s="59">
        <v>46027</v>
      </c>
      <c r="M85" s="58">
        <v>46038</v>
      </c>
    </row>
    <row r="86" spans="1:13" ht="43.2" x14ac:dyDescent="0.3">
      <c r="A86" s="55">
        <v>85</v>
      </c>
      <c r="B86" s="50" t="s">
        <v>294</v>
      </c>
      <c r="C86" s="52" t="s">
        <v>9</v>
      </c>
      <c r="D86" s="52" t="s">
        <v>378</v>
      </c>
      <c r="E86" s="62" t="str">
        <f t="shared" si="1"/>
        <v>11.5</v>
      </c>
      <c r="F86" s="62">
        <f>_xlfn.XLOOKUP(C86,Hoja3!$A$1:$A$29,Hoja3!$B$1:$B$29,"NO",0,1)</f>
        <v>11</v>
      </c>
      <c r="G86" s="62">
        <f>COUNTIF($F$2:F86,F86)</f>
        <v>5</v>
      </c>
      <c r="H86" s="50" t="s">
        <v>40</v>
      </c>
      <c r="I86" s="50" t="s">
        <v>359</v>
      </c>
      <c r="J86" s="50" t="s">
        <v>92</v>
      </c>
      <c r="K86" s="50" t="s">
        <v>48</v>
      </c>
      <c r="L86" s="59">
        <v>46038</v>
      </c>
      <c r="M86" s="58">
        <v>46049</v>
      </c>
    </row>
    <row r="87" spans="1:13" ht="28.8" x14ac:dyDescent="0.3">
      <c r="A87" s="55">
        <v>86</v>
      </c>
      <c r="B87" s="50" t="s">
        <v>294</v>
      </c>
      <c r="C87" s="52" t="s">
        <v>9</v>
      </c>
      <c r="D87" s="52" t="s">
        <v>379</v>
      </c>
      <c r="E87" s="62" t="str">
        <f t="shared" si="1"/>
        <v>11.6</v>
      </c>
      <c r="F87" s="62">
        <f>_xlfn.XLOOKUP(C87,Hoja3!$A$1:$A$29,Hoja3!$B$1:$B$29,"NO",0,1)</f>
        <v>11</v>
      </c>
      <c r="G87" s="62">
        <f>COUNTIF($F$2:F87,F87)</f>
        <v>6</v>
      </c>
      <c r="H87" s="50" t="s">
        <v>40</v>
      </c>
      <c r="I87" s="50" t="s">
        <v>262</v>
      </c>
      <c r="J87" s="50" t="s">
        <v>48</v>
      </c>
      <c r="K87" s="50" t="s">
        <v>48</v>
      </c>
      <c r="L87" s="59">
        <v>46013</v>
      </c>
      <c r="M87" s="58">
        <v>46027</v>
      </c>
    </row>
    <row r="88" spans="1:13" ht="28.8" x14ac:dyDescent="0.3">
      <c r="A88" s="55">
        <v>87</v>
      </c>
      <c r="B88" s="50" t="s">
        <v>294</v>
      </c>
      <c r="C88" s="52" t="s">
        <v>9</v>
      </c>
      <c r="D88" s="52" t="s">
        <v>380</v>
      </c>
      <c r="E88" s="62" t="str">
        <f t="shared" si="1"/>
        <v>11.7</v>
      </c>
      <c r="F88" s="62">
        <f>_xlfn.XLOOKUP(C88,Hoja3!$A$1:$A$29,Hoja3!$B$1:$B$29,"NO",0,1)</f>
        <v>11</v>
      </c>
      <c r="G88" s="62">
        <f>COUNTIF($F$2:F88,F88)</f>
        <v>7</v>
      </c>
      <c r="H88" s="50" t="s">
        <v>40</v>
      </c>
      <c r="I88" s="50" t="s">
        <v>357</v>
      </c>
      <c r="J88" s="50" t="s">
        <v>48</v>
      </c>
      <c r="K88" s="50" t="s">
        <v>48</v>
      </c>
      <c r="L88" s="59">
        <v>46027</v>
      </c>
      <c r="M88" s="58">
        <v>46083</v>
      </c>
    </row>
    <row r="89" spans="1:13" ht="28.8" x14ac:dyDescent="0.3">
      <c r="A89" s="55">
        <v>88</v>
      </c>
      <c r="B89" s="50" t="s">
        <v>294</v>
      </c>
      <c r="C89" s="52" t="s">
        <v>9</v>
      </c>
      <c r="D89" s="52" t="s">
        <v>381</v>
      </c>
      <c r="E89" s="62" t="str">
        <f t="shared" si="1"/>
        <v>11.8</v>
      </c>
      <c r="F89" s="62">
        <f>_xlfn.XLOOKUP(C89,Hoja3!$A$1:$A$29,Hoja3!$B$1:$B$29,"NO",0,1)</f>
        <v>11</v>
      </c>
      <c r="G89" s="62">
        <f>COUNTIF($F$2:F89,F89)</f>
        <v>8</v>
      </c>
      <c r="H89" s="50" t="s">
        <v>40</v>
      </c>
      <c r="I89" s="50" t="s">
        <v>359</v>
      </c>
      <c r="J89" s="50" t="s">
        <v>92</v>
      </c>
      <c r="K89" s="50" t="s">
        <v>48</v>
      </c>
      <c r="L89" s="59">
        <v>46087</v>
      </c>
      <c r="M89" s="58">
        <v>46104</v>
      </c>
    </row>
    <row r="90" spans="1:13" ht="28.8" x14ac:dyDescent="0.3">
      <c r="A90" s="55">
        <v>89</v>
      </c>
      <c r="B90" s="50" t="s">
        <v>294</v>
      </c>
      <c r="C90" s="52" t="s">
        <v>9</v>
      </c>
      <c r="D90" s="52" t="s">
        <v>382</v>
      </c>
      <c r="E90" s="62" t="str">
        <f t="shared" si="1"/>
        <v>11.9</v>
      </c>
      <c r="F90" s="62">
        <f>_xlfn.XLOOKUP(C90,Hoja3!$A$1:$A$29,Hoja3!$B$1:$B$29,"NO",0,1)</f>
        <v>11</v>
      </c>
      <c r="G90" s="62">
        <f>COUNTIF($F$2:F90,F90)</f>
        <v>9</v>
      </c>
      <c r="H90" s="50" t="s">
        <v>40</v>
      </c>
      <c r="I90" s="50" t="s">
        <v>262</v>
      </c>
      <c r="J90" s="50" t="s">
        <v>48</v>
      </c>
      <c r="K90" s="50" t="s">
        <v>48</v>
      </c>
      <c r="L90" s="59">
        <v>46058</v>
      </c>
      <c r="M90" s="59">
        <v>46068</v>
      </c>
    </row>
    <row r="91" spans="1:13" ht="28.8" x14ac:dyDescent="0.3">
      <c r="A91" s="55">
        <v>90</v>
      </c>
      <c r="B91" s="50" t="s">
        <v>294</v>
      </c>
      <c r="C91" s="52" t="s">
        <v>9</v>
      </c>
      <c r="D91" s="52" t="s">
        <v>383</v>
      </c>
      <c r="E91" s="62" t="str">
        <f t="shared" si="1"/>
        <v>11.10</v>
      </c>
      <c r="F91" s="62">
        <f>_xlfn.XLOOKUP(C91,Hoja3!$A$1:$A$29,Hoja3!$B$1:$B$29,"NO",0,1)</f>
        <v>11</v>
      </c>
      <c r="G91" s="62">
        <f>COUNTIF($F$2:F91,F91)</f>
        <v>10</v>
      </c>
      <c r="H91" s="50" t="s">
        <v>40</v>
      </c>
      <c r="I91" s="50" t="s">
        <v>357</v>
      </c>
      <c r="J91" s="50" t="s">
        <v>48</v>
      </c>
      <c r="K91" s="50" t="s">
        <v>48</v>
      </c>
      <c r="L91" s="59">
        <v>46068</v>
      </c>
      <c r="M91" s="59">
        <v>46128</v>
      </c>
    </row>
    <row r="92" spans="1:13" ht="28.8" x14ac:dyDescent="0.3">
      <c r="A92" s="55">
        <v>91</v>
      </c>
      <c r="B92" s="50" t="s">
        <v>294</v>
      </c>
      <c r="C92" s="52" t="s">
        <v>9</v>
      </c>
      <c r="D92" s="52" t="s">
        <v>384</v>
      </c>
      <c r="E92" s="62" t="str">
        <f t="shared" si="1"/>
        <v>11.11</v>
      </c>
      <c r="F92" s="62">
        <f>_xlfn.XLOOKUP(C92,Hoja3!$A$1:$A$29,Hoja3!$B$1:$B$29,"NO",0,1)</f>
        <v>11</v>
      </c>
      <c r="G92" s="62">
        <f>COUNTIF($F$2:F92,F92)</f>
        <v>11</v>
      </c>
      <c r="H92" s="50" t="s">
        <v>40</v>
      </c>
      <c r="I92" s="50" t="s">
        <v>359</v>
      </c>
      <c r="J92" s="50" t="s">
        <v>92</v>
      </c>
      <c r="K92" s="50" t="s">
        <v>48</v>
      </c>
      <c r="L92" s="59">
        <v>46128</v>
      </c>
      <c r="M92" s="59">
        <v>46142</v>
      </c>
    </row>
    <row r="93" spans="1:13" ht="43.2" x14ac:dyDescent="0.3">
      <c r="A93" s="55">
        <v>92</v>
      </c>
      <c r="B93" s="50" t="s">
        <v>294</v>
      </c>
      <c r="C93" s="52" t="s">
        <v>10</v>
      </c>
      <c r="D93" s="52" t="s">
        <v>385</v>
      </c>
      <c r="E93" s="62" t="str">
        <f t="shared" si="1"/>
        <v>12.1</v>
      </c>
      <c r="F93" s="62">
        <f>_xlfn.XLOOKUP(C93,Hoja3!$A$1:$A$29,Hoja3!$B$1:$B$29,"NO",0,1)</f>
        <v>12</v>
      </c>
      <c r="G93" s="62">
        <f>COUNTIF($F$2:F93,F93)</f>
        <v>1</v>
      </c>
      <c r="H93" s="50" t="s">
        <v>36</v>
      </c>
      <c r="I93" s="50" t="s">
        <v>37</v>
      </c>
      <c r="J93" s="50" t="s">
        <v>36</v>
      </c>
      <c r="K93" s="50" t="s">
        <v>36</v>
      </c>
      <c r="L93" s="59">
        <v>45931</v>
      </c>
      <c r="M93" s="59">
        <v>46022</v>
      </c>
    </row>
    <row r="94" spans="1:13" ht="43.2" x14ac:dyDescent="0.3">
      <c r="A94" s="55">
        <v>93</v>
      </c>
      <c r="B94" s="50" t="s">
        <v>294</v>
      </c>
      <c r="C94" s="52" t="s">
        <v>10</v>
      </c>
      <c r="D94" s="52" t="s">
        <v>386</v>
      </c>
      <c r="E94" s="62" t="str">
        <f t="shared" si="1"/>
        <v>12.2</v>
      </c>
      <c r="F94" s="62">
        <f>_xlfn.XLOOKUP(C94,Hoja3!$A$1:$A$29,Hoja3!$B$1:$B$29,"NO",0,1)</f>
        <v>12</v>
      </c>
      <c r="G94" s="62">
        <f>COUNTIF($F$2:F94,F94)</f>
        <v>2</v>
      </c>
      <c r="H94" s="50" t="s">
        <v>36</v>
      </c>
      <c r="I94" s="50" t="s">
        <v>37</v>
      </c>
      <c r="J94" s="50" t="s">
        <v>36</v>
      </c>
      <c r="K94" s="50" t="s">
        <v>36</v>
      </c>
      <c r="L94" s="59">
        <v>45992</v>
      </c>
      <c r="M94" s="60">
        <v>46037</v>
      </c>
    </row>
    <row r="95" spans="1:13" ht="43.2" x14ac:dyDescent="0.3">
      <c r="A95" s="55">
        <v>94</v>
      </c>
      <c r="B95" s="50" t="s">
        <v>294</v>
      </c>
      <c r="C95" s="52" t="s">
        <v>10</v>
      </c>
      <c r="D95" s="52" t="s">
        <v>387</v>
      </c>
      <c r="E95" s="62" t="str">
        <f t="shared" si="1"/>
        <v>12.3</v>
      </c>
      <c r="F95" s="62">
        <f>_xlfn.XLOOKUP(C95,Hoja3!$A$1:$A$29,Hoja3!$B$1:$B$29,"NO",0,1)</f>
        <v>12</v>
      </c>
      <c r="G95" s="62">
        <f>COUNTIF($F$2:F95,F95)</f>
        <v>3</v>
      </c>
      <c r="H95" s="50" t="s">
        <v>36</v>
      </c>
      <c r="I95" s="50" t="s">
        <v>37</v>
      </c>
      <c r="J95" s="50" t="s">
        <v>36</v>
      </c>
      <c r="K95" s="50" t="s">
        <v>36</v>
      </c>
      <c r="L95" s="59">
        <v>45931</v>
      </c>
      <c r="M95" s="60">
        <v>46067</v>
      </c>
    </row>
    <row r="96" spans="1:13" ht="43.2" x14ac:dyDescent="0.3">
      <c r="A96" s="55">
        <v>95</v>
      </c>
      <c r="B96" s="50" t="s">
        <v>294</v>
      </c>
      <c r="C96" s="52" t="s">
        <v>10</v>
      </c>
      <c r="D96" s="52" t="s">
        <v>388</v>
      </c>
      <c r="E96" s="62" t="str">
        <f t="shared" si="1"/>
        <v>12.4</v>
      </c>
      <c r="F96" s="62">
        <f>_xlfn.XLOOKUP(C96,Hoja3!$A$1:$A$29,Hoja3!$B$1:$B$29,"NO",0,1)</f>
        <v>12</v>
      </c>
      <c r="G96" s="62">
        <f>COUNTIF($F$2:F96,F96)</f>
        <v>4</v>
      </c>
      <c r="H96" s="50" t="s">
        <v>36</v>
      </c>
      <c r="I96" s="50" t="s">
        <v>37</v>
      </c>
      <c r="J96" s="50" t="s">
        <v>36</v>
      </c>
      <c r="K96" s="50" t="s">
        <v>36</v>
      </c>
      <c r="L96" s="59">
        <v>45931</v>
      </c>
      <c r="M96" s="60">
        <v>45991</v>
      </c>
    </row>
    <row r="97" spans="1:13" ht="43.2" x14ac:dyDescent="0.3">
      <c r="A97" s="55">
        <v>96</v>
      </c>
      <c r="B97" s="50" t="s">
        <v>294</v>
      </c>
      <c r="C97" s="52" t="s">
        <v>10</v>
      </c>
      <c r="D97" s="52" t="s">
        <v>389</v>
      </c>
      <c r="E97" s="62" t="str">
        <f t="shared" si="1"/>
        <v>12.5</v>
      </c>
      <c r="F97" s="62">
        <f>_xlfn.XLOOKUP(C97,Hoja3!$A$1:$A$29,Hoja3!$B$1:$B$29,"NO",0,1)</f>
        <v>12</v>
      </c>
      <c r="G97" s="62">
        <f>COUNTIF($F$2:F97,F97)</f>
        <v>5</v>
      </c>
      <c r="H97" s="50" t="s">
        <v>36</v>
      </c>
      <c r="I97" s="50" t="s">
        <v>37</v>
      </c>
      <c r="J97" s="50" t="s">
        <v>36</v>
      </c>
      <c r="K97" s="50" t="s">
        <v>36</v>
      </c>
      <c r="L97" s="59">
        <v>45931</v>
      </c>
      <c r="M97" s="60">
        <v>46052</v>
      </c>
    </row>
    <row r="98" spans="1:13" ht="43.2" x14ac:dyDescent="0.3">
      <c r="A98" s="55">
        <v>97</v>
      </c>
      <c r="B98" s="50" t="s">
        <v>294</v>
      </c>
      <c r="C98" s="52" t="s">
        <v>10</v>
      </c>
      <c r="D98" s="52" t="s">
        <v>390</v>
      </c>
      <c r="E98" s="62" t="str">
        <f t="shared" si="1"/>
        <v>12.6</v>
      </c>
      <c r="F98" s="62">
        <f>_xlfn.XLOOKUP(C98,Hoja3!$A$1:$A$29,Hoja3!$B$1:$B$29,"NO",0,1)</f>
        <v>12</v>
      </c>
      <c r="G98" s="62">
        <f>COUNTIF($F$2:F98,F98)</f>
        <v>6</v>
      </c>
      <c r="H98" s="50" t="s">
        <v>36</v>
      </c>
      <c r="I98" s="50" t="s">
        <v>37</v>
      </c>
      <c r="J98" s="50" t="s">
        <v>36</v>
      </c>
      <c r="K98" s="50" t="s">
        <v>36</v>
      </c>
      <c r="L98" s="59">
        <v>45931</v>
      </c>
      <c r="M98" s="60">
        <v>46067</v>
      </c>
    </row>
    <row r="99" spans="1:13" ht="28.8" x14ac:dyDescent="0.3">
      <c r="A99" s="55">
        <v>98</v>
      </c>
      <c r="B99" s="50" t="s">
        <v>294</v>
      </c>
      <c r="C99" s="51" t="s">
        <v>11</v>
      </c>
      <c r="D99" s="52" t="s">
        <v>391</v>
      </c>
      <c r="E99" s="62" t="str">
        <f t="shared" si="1"/>
        <v>13.1</v>
      </c>
      <c r="F99" s="62">
        <f>_xlfn.XLOOKUP(C99,Hoja3!$A$1:$A$29,Hoja3!$B$1:$B$29,"NO",0,1)</f>
        <v>13</v>
      </c>
      <c r="G99" s="62">
        <f>COUNTIF($F$2:F99,F99)</f>
        <v>1</v>
      </c>
      <c r="H99" s="50" t="s">
        <v>36</v>
      </c>
      <c r="I99" s="50" t="s">
        <v>37</v>
      </c>
      <c r="J99" s="50" t="s">
        <v>36</v>
      </c>
      <c r="K99" s="50" t="s">
        <v>36</v>
      </c>
      <c r="L99" s="58">
        <v>46023</v>
      </c>
      <c r="M99" s="58">
        <v>46052</v>
      </c>
    </row>
    <row r="100" spans="1:13" ht="28.8" x14ac:dyDescent="0.3">
      <c r="A100" s="55">
        <v>99</v>
      </c>
      <c r="B100" s="50" t="s">
        <v>294</v>
      </c>
      <c r="C100" s="51" t="s">
        <v>11</v>
      </c>
      <c r="D100" s="52" t="s">
        <v>392</v>
      </c>
      <c r="E100" s="62" t="str">
        <f t="shared" si="1"/>
        <v>13.2</v>
      </c>
      <c r="F100" s="62">
        <f>_xlfn.XLOOKUP(C100,Hoja3!$A$1:$A$29,Hoja3!$B$1:$B$29,"NO",0,1)</f>
        <v>13</v>
      </c>
      <c r="G100" s="62">
        <f>COUNTIF($F$2:F100,F100)</f>
        <v>2</v>
      </c>
      <c r="H100" s="50" t="s">
        <v>36</v>
      </c>
      <c r="I100" s="50" t="s">
        <v>55</v>
      </c>
      <c r="J100" s="50" t="s">
        <v>36</v>
      </c>
      <c r="K100" s="50" t="s">
        <v>36</v>
      </c>
      <c r="L100" s="61">
        <v>46053</v>
      </c>
      <c r="M100" s="61">
        <v>46067</v>
      </c>
    </row>
    <row r="101" spans="1:13" ht="28.8" x14ac:dyDescent="0.3">
      <c r="A101" s="55">
        <v>100</v>
      </c>
      <c r="B101" s="50" t="s">
        <v>294</v>
      </c>
      <c r="C101" s="51" t="s">
        <v>11</v>
      </c>
      <c r="D101" s="52" t="s">
        <v>393</v>
      </c>
      <c r="E101" s="62" t="str">
        <f t="shared" si="1"/>
        <v>13.3</v>
      </c>
      <c r="F101" s="62">
        <f>_xlfn.XLOOKUP(C101,Hoja3!$A$1:$A$29,Hoja3!$B$1:$B$29,"NO",0,1)</f>
        <v>13</v>
      </c>
      <c r="G101" s="62">
        <f>COUNTIF($F$2:F101,F101)</f>
        <v>3</v>
      </c>
      <c r="H101" s="50" t="s">
        <v>36</v>
      </c>
      <c r="I101" s="50" t="s">
        <v>37</v>
      </c>
      <c r="J101" s="50" t="s">
        <v>36</v>
      </c>
      <c r="K101" s="50" t="s">
        <v>36</v>
      </c>
      <c r="L101" s="61">
        <v>46077</v>
      </c>
      <c r="M101" s="61">
        <v>46077</v>
      </c>
    </row>
    <row r="102" spans="1:13" ht="28.8" x14ac:dyDescent="0.3">
      <c r="A102" s="55">
        <v>101</v>
      </c>
      <c r="B102" s="50" t="s">
        <v>294</v>
      </c>
      <c r="C102" s="51" t="s">
        <v>11</v>
      </c>
      <c r="D102" s="52" t="s">
        <v>394</v>
      </c>
      <c r="E102" s="62" t="str">
        <f t="shared" si="1"/>
        <v>13.4</v>
      </c>
      <c r="F102" s="62">
        <f>_xlfn.XLOOKUP(C102,Hoja3!$A$1:$A$29,Hoja3!$B$1:$B$29,"NO",0,1)</f>
        <v>13</v>
      </c>
      <c r="G102" s="62">
        <f>COUNTIF($F$2:F102,F102)</f>
        <v>4</v>
      </c>
      <c r="H102" s="50" t="s">
        <v>36</v>
      </c>
      <c r="I102" s="50" t="s">
        <v>55</v>
      </c>
      <c r="J102" s="50" t="s">
        <v>36</v>
      </c>
      <c r="K102" s="50" t="s">
        <v>36</v>
      </c>
      <c r="L102" s="58">
        <v>46078</v>
      </c>
      <c r="M102" s="58">
        <v>46101</v>
      </c>
    </row>
    <row r="103" spans="1:13" ht="43.2" x14ac:dyDescent="0.3">
      <c r="A103" s="55">
        <v>102</v>
      </c>
      <c r="B103" s="50" t="s">
        <v>294</v>
      </c>
      <c r="C103" s="51" t="s">
        <v>11</v>
      </c>
      <c r="D103" s="52" t="s">
        <v>395</v>
      </c>
      <c r="E103" s="62" t="str">
        <f t="shared" si="1"/>
        <v>13.5</v>
      </c>
      <c r="F103" s="62">
        <f>_xlfn.XLOOKUP(C103,Hoja3!$A$1:$A$29,Hoja3!$B$1:$B$29,"NO",0,1)</f>
        <v>13</v>
      </c>
      <c r="G103" s="62">
        <f>COUNTIF($F$2:F103,F103)</f>
        <v>5</v>
      </c>
      <c r="H103" s="50" t="s">
        <v>46</v>
      </c>
      <c r="I103" s="50" t="s">
        <v>65</v>
      </c>
      <c r="J103" s="50" t="s">
        <v>65</v>
      </c>
      <c r="K103" s="50" t="s">
        <v>65</v>
      </c>
      <c r="L103" s="61">
        <v>46078</v>
      </c>
      <c r="M103" s="61">
        <v>46112</v>
      </c>
    </row>
    <row r="104" spans="1:13" ht="28.8" x14ac:dyDescent="0.3">
      <c r="A104" s="55">
        <v>103</v>
      </c>
      <c r="B104" s="50" t="s">
        <v>294</v>
      </c>
      <c r="C104" s="51" t="s">
        <v>11</v>
      </c>
      <c r="D104" s="52" t="s">
        <v>396</v>
      </c>
      <c r="E104" s="62" t="str">
        <f t="shared" si="1"/>
        <v>13.6</v>
      </c>
      <c r="F104" s="62">
        <f>_xlfn.XLOOKUP(C104,Hoja3!$A$1:$A$29,Hoja3!$B$1:$B$29,"NO",0,1)</f>
        <v>13</v>
      </c>
      <c r="G104" s="62">
        <f>COUNTIF($F$2:F104,F104)</f>
        <v>6</v>
      </c>
      <c r="H104" s="50" t="s">
        <v>36</v>
      </c>
      <c r="I104" s="50" t="s">
        <v>118</v>
      </c>
      <c r="J104" s="50" t="s">
        <v>36</v>
      </c>
      <c r="K104" s="50" t="s">
        <v>36</v>
      </c>
      <c r="L104" s="61">
        <v>46102</v>
      </c>
      <c r="M104" s="61">
        <v>46136</v>
      </c>
    </row>
    <row r="105" spans="1:13" x14ac:dyDescent="0.3">
      <c r="A105" s="55">
        <v>104</v>
      </c>
      <c r="B105" s="50" t="s">
        <v>294</v>
      </c>
      <c r="C105" s="51" t="s">
        <v>12</v>
      </c>
      <c r="D105" s="51" t="s">
        <v>397</v>
      </c>
      <c r="E105" s="62" t="str">
        <f t="shared" si="1"/>
        <v>14.1</v>
      </c>
      <c r="F105" s="62">
        <f>_xlfn.XLOOKUP(C105,Hoja3!$A$1:$A$29,Hoja3!$B$1:$B$29,"NO",0,1)</f>
        <v>14</v>
      </c>
      <c r="G105" s="62">
        <f>COUNTIF($F$2:F105,F105)</f>
        <v>1</v>
      </c>
      <c r="H105" s="50" t="s">
        <v>36</v>
      </c>
      <c r="I105" s="50" t="s">
        <v>37</v>
      </c>
      <c r="J105" s="50" t="s">
        <v>36</v>
      </c>
      <c r="K105" s="50" t="s">
        <v>36</v>
      </c>
      <c r="L105" s="59">
        <v>45993</v>
      </c>
      <c r="M105" s="58">
        <v>46007</v>
      </c>
    </row>
    <row r="106" spans="1:13" x14ac:dyDescent="0.3">
      <c r="A106" s="55">
        <v>105</v>
      </c>
      <c r="B106" s="50" t="s">
        <v>294</v>
      </c>
      <c r="C106" s="51" t="s">
        <v>12</v>
      </c>
      <c r="D106" s="51" t="s">
        <v>398</v>
      </c>
      <c r="E106" s="62" t="str">
        <f t="shared" si="1"/>
        <v>14.2</v>
      </c>
      <c r="F106" s="62">
        <f>_xlfn.XLOOKUP(C106,Hoja3!$A$1:$A$29,Hoja3!$B$1:$B$29,"NO",0,1)</f>
        <v>14</v>
      </c>
      <c r="G106" s="62">
        <f>COUNTIF($F$2:F106,F106)</f>
        <v>2</v>
      </c>
      <c r="H106" s="50" t="s">
        <v>36</v>
      </c>
      <c r="I106" s="50" t="s">
        <v>37</v>
      </c>
      <c r="J106" s="50" t="s">
        <v>36</v>
      </c>
      <c r="K106" s="50" t="s">
        <v>36</v>
      </c>
      <c r="L106" s="58">
        <v>46003</v>
      </c>
      <c r="M106" s="58">
        <v>46017</v>
      </c>
    </row>
    <row r="107" spans="1:13" x14ac:dyDescent="0.3">
      <c r="A107" s="55">
        <v>106</v>
      </c>
      <c r="B107" s="50" t="s">
        <v>294</v>
      </c>
      <c r="C107" s="51" t="s">
        <v>12</v>
      </c>
      <c r="D107" s="52" t="s">
        <v>399</v>
      </c>
      <c r="E107" s="62" t="str">
        <f t="shared" si="1"/>
        <v>14.3</v>
      </c>
      <c r="F107" s="62">
        <f>_xlfn.XLOOKUP(C107,Hoja3!$A$1:$A$29,Hoja3!$B$1:$B$29,"NO",0,1)</f>
        <v>14</v>
      </c>
      <c r="G107" s="62">
        <f>COUNTIF($F$2:F107,F107)</f>
        <v>3</v>
      </c>
      <c r="H107" s="50" t="s">
        <v>36</v>
      </c>
      <c r="I107" s="50" t="s">
        <v>37</v>
      </c>
      <c r="J107" s="50" t="s">
        <v>36</v>
      </c>
      <c r="K107" s="50" t="s">
        <v>36</v>
      </c>
      <c r="L107" s="58">
        <v>46082</v>
      </c>
      <c r="M107" s="58">
        <v>46101</v>
      </c>
    </row>
    <row r="108" spans="1:13" x14ac:dyDescent="0.3">
      <c r="A108" s="55">
        <v>107</v>
      </c>
      <c r="B108" s="50" t="s">
        <v>294</v>
      </c>
      <c r="C108" s="51" t="s">
        <v>12</v>
      </c>
      <c r="D108" s="52" t="s">
        <v>400</v>
      </c>
      <c r="E108" s="62" t="str">
        <f t="shared" si="1"/>
        <v>14.4</v>
      </c>
      <c r="F108" s="62">
        <f>_xlfn.XLOOKUP(C108,Hoja3!$A$1:$A$29,Hoja3!$B$1:$B$29,"NO",0,1)</f>
        <v>14</v>
      </c>
      <c r="G108" s="62">
        <f>COUNTIF($F$2:F108,F108)</f>
        <v>4</v>
      </c>
      <c r="H108" s="50" t="s">
        <v>36</v>
      </c>
      <c r="I108" s="50" t="s">
        <v>118</v>
      </c>
      <c r="J108" s="50" t="s">
        <v>36</v>
      </c>
      <c r="K108" s="50" t="s">
        <v>36</v>
      </c>
      <c r="L108" s="59">
        <v>46137</v>
      </c>
      <c r="M108" s="58">
        <v>46141</v>
      </c>
    </row>
    <row r="109" spans="1:13" x14ac:dyDescent="0.3">
      <c r="A109" s="55">
        <v>108</v>
      </c>
      <c r="B109" s="50" t="s">
        <v>294</v>
      </c>
      <c r="C109" s="51" t="s">
        <v>12</v>
      </c>
      <c r="D109" s="52" t="s">
        <v>401</v>
      </c>
      <c r="E109" s="62" t="str">
        <f t="shared" si="1"/>
        <v>14.5</v>
      </c>
      <c r="F109" s="62">
        <f>_xlfn.XLOOKUP(C109,Hoja3!$A$1:$A$29,Hoja3!$B$1:$B$29,"NO",0,1)</f>
        <v>14</v>
      </c>
      <c r="G109" s="62">
        <f>COUNTIF($F$2:F109,F109)</f>
        <v>5</v>
      </c>
      <c r="H109" s="50" t="s">
        <v>36</v>
      </c>
      <c r="I109" s="50" t="s">
        <v>37</v>
      </c>
      <c r="J109" s="50" t="s">
        <v>36</v>
      </c>
      <c r="K109" s="50" t="s">
        <v>36</v>
      </c>
      <c r="L109" s="59">
        <v>46142</v>
      </c>
      <c r="M109" s="58">
        <v>46146</v>
      </c>
    </row>
    <row r="110" spans="1:13" x14ac:dyDescent="0.3">
      <c r="A110" s="55">
        <v>109</v>
      </c>
      <c r="B110" s="50" t="s">
        <v>294</v>
      </c>
      <c r="C110" s="51" t="s">
        <v>12</v>
      </c>
      <c r="D110" s="52" t="s">
        <v>402</v>
      </c>
      <c r="E110" s="62" t="str">
        <f t="shared" si="1"/>
        <v>14.6</v>
      </c>
      <c r="F110" s="62">
        <f>_xlfn.XLOOKUP(C110,Hoja3!$A$1:$A$29,Hoja3!$B$1:$B$29,"NO",0,1)</f>
        <v>14</v>
      </c>
      <c r="G110" s="62">
        <f>COUNTIF($F$2:F110,F110)</f>
        <v>6</v>
      </c>
      <c r="H110" s="50" t="s">
        <v>36</v>
      </c>
      <c r="I110" s="50" t="s">
        <v>37</v>
      </c>
      <c r="J110" s="50" t="s">
        <v>36</v>
      </c>
      <c r="K110" s="50" t="s">
        <v>36</v>
      </c>
      <c r="L110" s="59">
        <v>46147</v>
      </c>
      <c r="M110" s="58">
        <v>46176</v>
      </c>
    </row>
    <row r="111" spans="1:13" ht="28.8" x14ac:dyDescent="0.3">
      <c r="A111" s="55">
        <v>110</v>
      </c>
      <c r="B111" s="50" t="s">
        <v>294</v>
      </c>
      <c r="C111" s="51" t="s">
        <v>13</v>
      </c>
      <c r="D111" s="52" t="s">
        <v>403</v>
      </c>
      <c r="E111" s="62" t="str">
        <f t="shared" si="1"/>
        <v>15.1</v>
      </c>
      <c r="F111" s="62">
        <f>_xlfn.XLOOKUP(C111,Hoja3!$A$1:$A$29,Hoja3!$B$1:$B$29,"NO",0,1)</f>
        <v>15</v>
      </c>
      <c r="G111" s="62">
        <f>COUNTIF($F$2:F111,F111)</f>
        <v>1</v>
      </c>
      <c r="H111" s="50" t="s">
        <v>36</v>
      </c>
      <c r="I111" s="50" t="s">
        <v>37</v>
      </c>
      <c r="J111" s="50" t="s">
        <v>36</v>
      </c>
      <c r="K111" s="50" t="s">
        <v>404</v>
      </c>
      <c r="L111" s="59">
        <v>45901</v>
      </c>
      <c r="M111" s="59">
        <v>45930</v>
      </c>
    </row>
    <row r="112" spans="1:13" ht="28.8" x14ac:dyDescent="0.3">
      <c r="A112" s="55">
        <v>111</v>
      </c>
      <c r="B112" s="50" t="s">
        <v>294</v>
      </c>
      <c r="C112" s="51" t="s">
        <v>13</v>
      </c>
      <c r="D112" s="52" t="s">
        <v>405</v>
      </c>
      <c r="E112" s="62" t="str">
        <f t="shared" si="1"/>
        <v>15.2</v>
      </c>
      <c r="F112" s="62">
        <f>_xlfn.XLOOKUP(C112,Hoja3!$A$1:$A$29,Hoja3!$B$1:$B$29,"NO",0,1)</f>
        <v>15</v>
      </c>
      <c r="G112" s="62">
        <f>COUNTIF($F$2:F112,F112)</f>
        <v>2</v>
      </c>
      <c r="H112" s="50" t="s">
        <v>36</v>
      </c>
      <c r="I112" s="50" t="s">
        <v>37</v>
      </c>
      <c r="J112" s="50" t="s">
        <v>36</v>
      </c>
      <c r="K112" s="50" t="s">
        <v>404</v>
      </c>
      <c r="L112" s="59">
        <v>45901</v>
      </c>
      <c r="M112" s="59">
        <v>45902</v>
      </c>
    </row>
    <row r="113" spans="1:13" ht="28.8" x14ac:dyDescent="0.3">
      <c r="A113" s="55">
        <v>112</v>
      </c>
      <c r="B113" s="50" t="s">
        <v>294</v>
      </c>
      <c r="C113" s="51" t="s">
        <v>13</v>
      </c>
      <c r="D113" s="52" t="s">
        <v>406</v>
      </c>
      <c r="E113" s="62" t="str">
        <f t="shared" si="1"/>
        <v>15.3</v>
      </c>
      <c r="F113" s="62">
        <f>_xlfn.XLOOKUP(C113,Hoja3!$A$1:$A$29,Hoja3!$B$1:$B$29,"NO",0,1)</f>
        <v>15</v>
      </c>
      <c r="G113" s="62">
        <f>COUNTIF($F$2:F113,F113)</f>
        <v>3</v>
      </c>
      <c r="H113" s="50" t="s">
        <v>36</v>
      </c>
      <c r="I113" s="50" t="s">
        <v>37</v>
      </c>
      <c r="J113" s="50" t="s">
        <v>36</v>
      </c>
      <c r="K113" s="50" t="s">
        <v>404</v>
      </c>
      <c r="L113" s="59">
        <v>45931</v>
      </c>
      <c r="M113" s="59">
        <v>46204</v>
      </c>
    </row>
    <row r="114" spans="1:13" ht="28.8" x14ac:dyDescent="0.3">
      <c r="A114" s="55">
        <v>113</v>
      </c>
      <c r="B114" s="50" t="s">
        <v>294</v>
      </c>
      <c r="C114" s="51" t="s">
        <v>13</v>
      </c>
      <c r="D114" s="52" t="s">
        <v>407</v>
      </c>
      <c r="E114" s="62" t="str">
        <f t="shared" si="1"/>
        <v>15.4</v>
      </c>
      <c r="F114" s="62">
        <f>_xlfn.XLOOKUP(C114,Hoja3!$A$1:$A$29,Hoja3!$B$1:$B$29,"NO",0,1)</f>
        <v>15</v>
      </c>
      <c r="G114" s="62">
        <f>COUNTIF($F$2:F114,F114)</f>
        <v>4</v>
      </c>
      <c r="H114" s="50" t="s">
        <v>36</v>
      </c>
      <c r="I114" s="50" t="s">
        <v>37</v>
      </c>
      <c r="J114" s="50" t="s">
        <v>36</v>
      </c>
      <c r="K114" s="50" t="s">
        <v>404</v>
      </c>
      <c r="L114" s="59">
        <v>45927</v>
      </c>
      <c r="M114" s="59">
        <v>45932</v>
      </c>
    </row>
    <row r="115" spans="1:13" ht="28.8" x14ac:dyDescent="0.3">
      <c r="A115" s="55">
        <v>114</v>
      </c>
      <c r="B115" s="50" t="s">
        <v>294</v>
      </c>
      <c r="C115" s="51" t="s">
        <v>13</v>
      </c>
      <c r="D115" s="52" t="s">
        <v>408</v>
      </c>
      <c r="E115" s="62" t="str">
        <f t="shared" si="1"/>
        <v>15.5</v>
      </c>
      <c r="F115" s="62">
        <f>_xlfn.XLOOKUP(C115,Hoja3!$A$1:$A$29,Hoja3!$B$1:$B$29,"NO",0,1)</f>
        <v>15</v>
      </c>
      <c r="G115" s="62">
        <f>COUNTIF($F$2:F115,F115)</f>
        <v>5</v>
      </c>
      <c r="H115" s="50" t="s">
        <v>36</v>
      </c>
      <c r="I115" s="50" t="s">
        <v>37</v>
      </c>
      <c r="J115" s="50" t="s">
        <v>36</v>
      </c>
      <c r="K115" s="50" t="s">
        <v>404</v>
      </c>
      <c r="L115" s="59">
        <v>45962</v>
      </c>
      <c r="M115" s="59">
        <v>45962</v>
      </c>
    </row>
    <row r="116" spans="1:13" ht="28.8" x14ac:dyDescent="0.3">
      <c r="A116" s="55">
        <v>115</v>
      </c>
      <c r="B116" s="50" t="s">
        <v>294</v>
      </c>
      <c r="C116" s="51" t="s">
        <v>13</v>
      </c>
      <c r="D116" s="52" t="s">
        <v>409</v>
      </c>
      <c r="E116" s="62" t="str">
        <f t="shared" si="1"/>
        <v>15.6</v>
      </c>
      <c r="F116" s="62">
        <f>_xlfn.XLOOKUP(C116,Hoja3!$A$1:$A$29,Hoja3!$B$1:$B$29,"NO",0,1)</f>
        <v>15</v>
      </c>
      <c r="G116" s="62">
        <f>COUNTIF($F$2:F116,F116)</f>
        <v>6</v>
      </c>
      <c r="H116" s="50" t="s">
        <v>36</v>
      </c>
      <c r="I116" s="50" t="s">
        <v>37</v>
      </c>
      <c r="J116" s="50" t="s">
        <v>36</v>
      </c>
      <c r="K116" s="50" t="s">
        <v>404</v>
      </c>
      <c r="L116" s="59">
        <v>46023</v>
      </c>
      <c r="M116" s="59">
        <v>46023</v>
      </c>
    </row>
    <row r="117" spans="1:13" ht="28.8" x14ac:dyDescent="0.3">
      <c r="A117" s="55">
        <v>116</v>
      </c>
      <c r="B117" s="50" t="s">
        <v>294</v>
      </c>
      <c r="C117" s="51" t="s">
        <v>13</v>
      </c>
      <c r="D117" s="52" t="s">
        <v>410</v>
      </c>
      <c r="E117" s="62" t="str">
        <f t="shared" si="1"/>
        <v>15.7</v>
      </c>
      <c r="F117" s="62">
        <f>_xlfn.XLOOKUP(C117,Hoja3!$A$1:$A$29,Hoja3!$B$1:$B$29,"NO",0,1)</f>
        <v>15</v>
      </c>
      <c r="G117" s="62">
        <f>COUNTIF($F$2:F117,F117)</f>
        <v>7</v>
      </c>
      <c r="H117" s="50" t="s">
        <v>36</v>
      </c>
      <c r="I117" s="50" t="s">
        <v>37</v>
      </c>
      <c r="J117" s="50" t="s">
        <v>36</v>
      </c>
      <c r="K117" s="50" t="s">
        <v>404</v>
      </c>
      <c r="L117" s="59">
        <v>46136</v>
      </c>
      <c r="M117" s="59">
        <v>46136</v>
      </c>
    </row>
    <row r="118" spans="1:13" ht="28.8" x14ac:dyDescent="0.3">
      <c r="A118" s="55">
        <v>117</v>
      </c>
      <c r="B118" s="50" t="s">
        <v>294</v>
      </c>
      <c r="C118" s="51" t="s">
        <v>13</v>
      </c>
      <c r="D118" s="52" t="s">
        <v>411</v>
      </c>
      <c r="E118" s="62" t="str">
        <f t="shared" si="1"/>
        <v>15.8</v>
      </c>
      <c r="F118" s="62">
        <f>_xlfn.XLOOKUP(C118,Hoja3!$A$1:$A$29,Hoja3!$B$1:$B$29,"NO",0,1)</f>
        <v>15</v>
      </c>
      <c r="G118" s="62">
        <f>COUNTIF($F$2:F118,F118)</f>
        <v>8</v>
      </c>
      <c r="H118" s="50" t="s">
        <v>36</v>
      </c>
      <c r="I118" s="50" t="s">
        <v>37</v>
      </c>
      <c r="J118" s="50" t="s">
        <v>36</v>
      </c>
      <c r="K118" s="50" t="s">
        <v>404</v>
      </c>
      <c r="L118" s="59">
        <v>46136</v>
      </c>
      <c r="M118" s="59">
        <v>46136</v>
      </c>
    </row>
    <row r="119" spans="1:13" ht="28.8" x14ac:dyDescent="0.3">
      <c r="A119" s="55">
        <v>118</v>
      </c>
      <c r="B119" s="50" t="s">
        <v>294</v>
      </c>
      <c r="C119" s="51" t="s">
        <v>13</v>
      </c>
      <c r="D119" s="52" t="s">
        <v>412</v>
      </c>
      <c r="E119" s="62" t="str">
        <f t="shared" si="1"/>
        <v>15.9</v>
      </c>
      <c r="F119" s="62">
        <f>_xlfn.XLOOKUP(C119,Hoja3!$A$1:$A$29,Hoja3!$B$1:$B$29,"NO",0,1)</f>
        <v>15</v>
      </c>
      <c r="G119" s="62">
        <f>COUNTIF($F$2:F119,F119)</f>
        <v>9</v>
      </c>
      <c r="H119" s="50" t="s">
        <v>36</v>
      </c>
      <c r="I119" s="50" t="s">
        <v>37</v>
      </c>
      <c r="J119" s="50" t="s">
        <v>36</v>
      </c>
      <c r="K119" s="50" t="s">
        <v>404</v>
      </c>
      <c r="L119" s="59">
        <v>46023</v>
      </c>
      <c r="M119" s="59">
        <v>46054</v>
      </c>
    </row>
    <row r="120" spans="1:13" ht="28.8" x14ac:dyDescent="0.3">
      <c r="A120" s="55">
        <v>119</v>
      </c>
      <c r="B120" s="50" t="s">
        <v>294</v>
      </c>
      <c r="C120" s="51" t="s">
        <v>13</v>
      </c>
      <c r="D120" s="52" t="s">
        <v>413</v>
      </c>
      <c r="E120" s="62" t="str">
        <f t="shared" si="1"/>
        <v>15.10</v>
      </c>
      <c r="F120" s="62">
        <f>_xlfn.XLOOKUP(C120,Hoja3!$A$1:$A$29,Hoja3!$B$1:$B$29,"NO",0,1)</f>
        <v>15</v>
      </c>
      <c r="G120" s="62">
        <f>COUNTIF($F$2:F120,F120)</f>
        <v>10</v>
      </c>
      <c r="H120" s="50" t="s">
        <v>36</v>
      </c>
      <c r="I120" s="50" t="s">
        <v>37</v>
      </c>
      <c r="J120" s="50" t="s">
        <v>36</v>
      </c>
      <c r="K120" s="50" t="s">
        <v>404</v>
      </c>
      <c r="L120" s="59">
        <v>46113</v>
      </c>
      <c r="M120" s="59">
        <v>46113</v>
      </c>
    </row>
    <row r="121" spans="1:13" ht="43.2" x14ac:dyDescent="0.3">
      <c r="A121" s="55">
        <v>120</v>
      </c>
      <c r="B121" s="50" t="s">
        <v>294</v>
      </c>
      <c r="C121" s="51" t="s">
        <v>13</v>
      </c>
      <c r="D121" s="52" t="s">
        <v>414</v>
      </c>
      <c r="E121" s="62" t="str">
        <f t="shared" si="1"/>
        <v>15.11</v>
      </c>
      <c r="F121" s="62">
        <f>_xlfn.XLOOKUP(C121,Hoja3!$A$1:$A$29,Hoja3!$B$1:$B$29,"NO",0,1)</f>
        <v>15</v>
      </c>
      <c r="G121" s="62">
        <f>COUNTIF($F$2:F121,F121)</f>
        <v>11</v>
      </c>
      <c r="H121" s="50" t="s">
        <v>36</v>
      </c>
      <c r="I121" s="50" t="s">
        <v>415</v>
      </c>
      <c r="J121" s="50" t="s">
        <v>36</v>
      </c>
      <c r="K121" s="50" t="s">
        <v>404</v>
      </c>
      <c r="L121" s="59">
        <v>46142</v>
      </c>
      <c r="M121" s="59">
        <v>46142</v>
      </c>
    </row>
    <row r="122" spans="1:13" ht="43.2" x14ac:dyDescent="0.3">
      <c r="A122" s="55">
        <v>121</v>
      </c>
      <c r="B122" s="50" t="s">
        <v>294</v>
      </c>
      <c r="C122" s="51" t="s">
        <v>13</v>
      </c>
      <c r="D122" s="52" t="s">
        <v>416</v>
      </c>
      <c r="E122" s="62" t="str">
        <f t="shared" si="1"/>
        <v>15.12</v>
      </c>
      <c r="F122" s="62">
        <f>_xlfn.XLOOKUP(C122,Hoja3!$A$1:$A$29,Hoja3!$B$1:$B$29,"NO",0,1)</f>
        <v>15</v>
      </c>
      <c r="G122" s="62">
        <f>COUNTIF($F$2:F122,F122)</f>
        <v>12</v>
      </c>
      <c r="H122" s="50" t="s">
        <v>36</v>
      </c>
      <c r="I122" s="50" t="s">
        <v>415</v>
      </c>
      <c r="J122" s="50" t="s">
        <v>36</v>
      </c>
      <c r="K122" s="50" t="s">
        <v>404</v>
      </c>
      <c r="L122" s="59">
        <v>46173</v>
      </c>
      <c r="M122" s="59">
        <v>46173</v>
      </c>
    </row>
    <row r="123" spans="1:13" ht="28.8" x14ac:dyDescent="0.3">
      <c r="A123" s="55">
        <v>122</v>
      </c>
      <c r="B123" s="50" t="s">
        <v>294</v>
      </c>
      <c r="C123" s="51" t="s">
        <v>14</v>
      </c>
      <c r="D123" s="52" t="s">
        <v>417</v>
      </c>
      <c r="E123" s="62" t="str">
        <f t="shared" si="1"/>
        <v>16.1</v>
      </c>
      <c r="F123" s="62">
        <f>_xlfn.XLOOKUP(C123,Hoja3!$A$1:$A$29,Hoja3!$B$1:$B$29,"NO",0,1)</f>
        <v>16</v>
      </c>
      <c r="G123" s="62">
        <f>COUNTIF($F$2:F123,F123)</f>
        <v>1</v>
      </c>
      <c r="H123" s="50" t="s">
        <v>36</v>
      </c>
      <c r="I123" s="50" t="s">
        <v>37</v>
      </c>
      <c r="J123" s="50" t="s">
        <v>36</v>
      </c>
      <c r="K123" s="50" t="s">
        <v>59</v>
      </c>
      <c r="L123" s="59">
        <v>45922</v>
      </c>
      <c r="M123" s="59">
        <v>45934</v>
      </c>
    </row>
    <row r="124" spans="1:13" ht="28.8" x14ac:dyDescent="0.3">
      <c r="A124" s="55">
        <v>123</v>
      </c>
      <c r="B124" s="50" t="s">
        <v>294</v>
      </c>
      <c r="C124" s="51" t="s">
        <v>14</v>
      </c>
      <c r="D124" s="52" t="s">
        <v>418</v>
      </c>
      <c r="E124" s="62" t="str">
        <f t="shared" si="1"/>
        <v>16.2</v>
      </c>
      <c r="F124" s="62">
        <f>_xlfn.XLOOKUP(C124,Hoja3!$A$1:$A$29,Hoja3!$B$1:$B$29,"NO",0,1)</f>
        <v>16</v>
      </c>
      <c r="G124" s="62">
        <f>COUNTIF($F$2:F124,F124)</f>
        <v>2</v>
      </c>
      <c r="H124" s="50" t="s">
        <v>40</v>
      </c>
      <c r="I124" s="50" t="s">
        <v>92</v>
      </c>
      <c r="J124" s="50" t="s">
        <v>92</v>
      </c>
      <c r="K124" s="50" t="s">
        <v>59</v>
      </c>
      <c r="L124" s="59">
        <v>45929</v>
      </c>
      <c r="M124" s="59">
        <v>45947</v>
      </c>
    </row>
    <row r="125" spans="1:13" ht="28.8" x14ac:dyDescent="0.3">
      <c r="A125" s="55">
        <v>124</v>
      </c>
      <c r="B125" s="50" t="s">
        <v>294</v>
      </c>
      <c r="C125" s="51" t="s">
        <v>14</v>
      </c>
      <c r="D125" s="52" t="s">
        <v>419</v>
      </c>
      <c r="E125" s="62" t="str">
        <f t="shared" si="1"/>
        <v>16.3</v>
      </c>
      <c r="F125" s="62">
        <f>_xlfn.XLOOKUP(C125,Hoja3!$A$1:$A$29,Hoja3!$B$1:$B$29,"NO",0,1)</f>
        <v>16</v>
      </c>
      <c r="G125" s="62">
        <f>COUNTIF($F$2:F125,F125)</f>
        <v>3</v>
      </c>
      <c r="H125" s="50" t="s">
        <v>36</v>
      </c>
      <c r="I125" s="50" t="s">
        <v>37</v>
      </c>
      <c r="J125" s="50" t="s">
        <v>36</v>
      </c>
      <c r="K125" s="50" t="s">
        <v>59</v>
      </c>
      <c r="L125" s="59">
        <v>45933</v>
      </c>
      <c r="M125" s="59">
        <v>45950</v>
      </c>
    </row>
    <row r="126" spans="1:13" ht="28.8" x14ac:dyDescent="0.3">
      <c r="A126" s="55">
        <v>125</v>
      </c>
      <c r="B126" s="50" t="s">
        <v>294</v>
      </c>
      <c r="C126" s="51" t="s">
        <v>14</v>
      </c>
      <c r="D126" s="52" t="s">
        <v>420</v>
      </c>
      <c r="E126" s="62" t="str">
        <f t="shared" si="1"/>
        <v>16.4</v>
      </c>
      <c r="F126" s="62">
        <f>_xlfn.XLOOKUP(C126,Hoja3!$A$1:$A$29,Hoja3!$B$1:$B$29,"NO",0,1)</f>
        <v>16</v>
      </c>
      <c r="G126" s="62">
        <f>COUNTIF($F$2:F126,F126)</f>
        <v>4</v>
      </c>
      <c r="H126" s="50" t="s">
        <v>40</v>
      </c>
      <c r="I126" s="50" t="s">
        <v>59</v>
      </c>
      <c r="J126" s="50" t="s">
        <v>59</v>
      </c>
      <c r="K126" s="50" t="s">
        <v>59</v>
      </c>
      <c r="L126" s="59">
        <v>45951</v>
      </c>
      <c r="M126" s="59">
        <v>45979</v>
      </c>
    </row>
    <row r="127" spans="1:13" x14ac:dyDescent="0.3">
      <c r="A127" s="55">
        <v>126</v>
      </c>
      <c r="B127" s="50" t="s">
        <v>294</v>
      </c>
      <c r="C127" s="51" t="s">
        <v>14</v>
      </c>
      <c r="D127" s="52" t="s">
        <v>178</v>
      </c>
      <c r="E127" s="62" t="str">
        <f t="shared" si="1"/>
        <v>16.5</v>
      </c>
      <c r="F127" s="62">
        <f>_xlfn.XLOOKUP(C127,Hoja3!$A$1:$A$29,Hoja3!$B$1:$B$29,"NO",0,1)</f>
        <v>16</v>
      </c>
      <c r="G127" s="62">
        <f>COUNTIF($F$2:F127,F127)</f>
        <v>5</v>
      </c>
      <c r="H127" s="50" t="s">
        <v>36</v>
      </c>
      <c r="I127" s="50" t="s">
        <v>37</v>
      </c>
      <c r="J127" s="50" t="s">
        <v>36</v>
      </c>
      <c r="K127" s="50" t="s">
        <v>59</v>
      </c>
      <c r="L127" s="59">
        <v>45981</v>
      </c>
      <c r="M127" s="59">
        <v>46022</v>
      </c>
    </row>
    <row r="128" spans="1:13" ht="28.8" x14ac:dyDescent="0.3">
      <c r="A128" s="55">
        <v>127</v>
      </c>
      <c r="B128" s="50" t="s">
        <v>294</v>
      </c>
      <c r="C128" s="51" t="s">
        <v>14</v>
      </c>
      <c r="D128" s="52" t="s">
        <v>421</v>
      </c>
      <c r="E128" s="62" t="str">
        <f t="shared" si="1"/>
        <v>16.6</v>
      </c>
      <c r="F128" s="62">
        <f>_xlfn.XLOOKUP(C128,Hoja3!$A$1:$A$29,Hoja3!$B$1:$B$29,"NO",0,1)</f>
        <v>16</v>
      </c>
      <c r="G128" s="62">
        <f>COUNTIF($F$2:F128,F128)</f>
        <v>6</v>
      </c>
      <c r="H128" s="50" t="s">
        <v>36</v>
      </c>
      <c r="I128" s="50" t="s">
        <v>37</v>
      </c>
      <c r="J128" s="50" t="s">
        <v>36</v>
      </c>
      <c r="K128" s="50" t="s">
        <v>59</v>
      </c>
      <c r="L128" s="59">
        <v>46023</v>
      </c>
      <c r="M128" s="59">
        <v>46037</v>
      </c>
    </row>
    <row r="129" spans="1:13" ht="28.8" x14ac:dyDescent="0.3">
      <c r="A129" s="55">
        <v>128</v>
      </c>
      <c r="B129" s="50" t="s">
        <v>294</v>
      </c>
      <c r="C129" s="51" t="s">
        <v>14</v>
      </c>
      <c r="D129" s="52" t="s">
        <v>422</v>
      </c>
      <c r="E129" s="62" t="str">
        <f t="shared" si="1"/>
        <v>16.7</v>
      </c>
      <c r="F129" s="62">
        <f>_xlfn.XLOOKUP(C129,Hoja3!$A$1:$A$29,Hoja3!$B$1:$B$29,"NO",0,1)</f>
        <v>16</v>
      </c>
      <c r="G129" s="62">
        <f>COUNTIF($F$2:F129,F129)</f>
        <v>7</v>
      </c>
      <c r="H129" s="50" t="s">
        <v>40</v>
      </c>
      <c r="I129" s="50" t="s">
        <v>59</v>
      </c>
      <c r="J129" s="50" t="s">
        <v>59</v>
      </c>
      <c r="K129" s="50" t="s">
        <v>59</v>
      </c>
      <c r="L129" s="60">
        <v>46037</v>
      </c>
      <c r="M129" s="60">
        <v>46173</v>
      </c>
    </row>
    <row r="130" spans="1:13" ht="28.8" x14ac:dyDescent="0.3">
      <c r="A130" s="55">
        <v>129</v>
      </c>
      <c r="B130" s="50" t="s">
        <v>294</v>
      </c>
      <c r="C130" s="51" t="s">
        <v>14</v>
      </c>
      <c r="D130" s="52" t="s">
        <v>423</v>
      </c>
      <c r="E130" s="62" t="str">
        <f t="shared" si="1"/>
        <v>16.8</v>
      </c>
      <c r="F130" s="62">
        <f>_xlfn.XLOOKUP(C130,Hoja3!$A$1:$A$29,Hoja3!$B$1:$B$29,"NO",0,1)</f>
        <v>16</v>
      </c>
      <c r="G130" s="62">
        <f>COUNTIF($F$2:F130,F130)</f>
        <v>8</v>
      </c>
      <c r="H130" s="50" t="s">
        <v>36</v>
      </c>
      <c r="I130" s="50" t="s">
        <v>37</v>
      </c>
      <c r="J130" s="50" t="s">
        <v>36</v>
      </c>
      <c r="K130" s="50" t="s">
        <v>59</v>
      </c>
      <c r="L130" s="59">
        <v>46180</v>
      </c>
      <c r="M130" s="59">
        <v>46185</v>
      </c>
    </row>
    <row r="131" spans="1:13" s="49" customFormat="1" ht="28.8" x14ac:dyDescent="0.3">
      <c r="A131" s="55">
        <v>130</v>
      </c>
      <c r="B131" s="50" t="s">
        <v>294</v>
      </c>
      <c r="C131" s="56" t="s">
        <v>14</v>
      </c>
      <c r="D131" s="56" t="s">
        <v>180</v>
      </c>
      <c r="E131" s="62" t="str">
        <f t="shared" ref="E131:E194" si="2">F131&amp;"."&amp;G131</f>
        <v>16.9</v>
      </c>
      <c r="F131" s="62">
        <f>_xlfn.XLOOKUP(C131,Hoja3!$A$1:$A$29,Hoja3!$B$1:$B$29,"NO",0,1)</f>
        <v>16</v>
      </c>
      <c r="G131" s="62">
        <f>COUNTIF($F$2:F131,F131)</f>
        <v>9</v>
      </c>
      <c r="H131" s="57" t="s">
        <v>36</v>
      </c>
      <c r="I131" s="57" t="s">
        <v>118</v>
      </c>
      <c r="J131" s="57" t="s">
        <v>36</v>
      </c>
      <c r="K131" s="50" t="s">
        <v>59</v>
      </c>
      <c r="L131" s="60">
        <v>46082</v>
      </c>
      <c r="M131" s="60">
        <v>46111</v>
      </c>
    </row>
    <row r="132" spans="1:13" ht="43.2" x14ac:dyDescent="0.3">
      <c r="A132" s="55">
        <v>131</v>
      </c>
      <c r="B132" s="50" t="s">
        <v>294</v>
      </c>
      <c r="C132" s="51" t="s">
        <v>14</v>
      </c>
      <c r="D132" s="52" t="s">
        <v>424</v>
      </c>
      <c r="E132" s="62" t="str">
        <f t="shared" si="2"/>
        <v>16.10</v>
      </c>
      <c r="F132" s="62">
        <f>_xlfn.XLOOKUP(C132,Hoja3!$A$1:$A$29,Hoja3!$B$1:$B$29,"NO",0,1)</f>
        <v>16</v>
      </c>
      <c r="G132" s="62">
        <f>COUNTIF($F$2:F132,F132)</f>
        <v>10</v>
      </c>
      <c r="H132" s="50" t="s">
        <v>36</v>
      </c>
      <c r="I132" s="50" t="s">
        <v>55</v>
      </c>
      <c r="J132" s="50" t="s">
        <v>36</v>
      </c>
      <c r="K132" s="50" t="s">
        <v>59</v>
      </c>
      <c r="L132" s="59">
        <v>46113</v>
      </c>
      <c r="M132" s="59">
        <v>46154</v>
      </c>
    </row>
    <row r="133" spans="1:13" ht="28.8" x14ac:dyDescent="0.3">
      <c r="A133" s="55">
        <v>132</v>
      </c>
      <c r="B133" s="50" t="s">
        <v>294</v>
      </c>
      <c r="C133" s="51" t="s">
        <v>14</v>
      </c>
      <c r="D133" s="52" t="s">
        <v>425</v>
      </c>
      <c r="E133" s="62" t="str">
        <f t="shared" si="2"/>
        <v>16.11</v>
      </c>
      <c r="F133" s="62">
        <f>_xlfn.XLOOKUP(C133,Hoja3!$A$1:$A$29,Hoja3!$B$1:$B$29,"NO",0,1)</f>
        <v>16</v>
      </c>
      <c r="G133" s="62">
        <f>COUNTIF($F$2:F133,F133)</f>
        <v>11</v>
      </c>
      <c r="H133" s="50" t="s">
        <v>36</v>
      </c>
      <c r="I133" s="50" t="s">
        <v>118</v>
      </c>
      <c r="J133" s="50" t="s">
        <v>36</v>
      </c>
      <c r="K133" s="50" t="s">
        <v>59</v>
      </c>
      <c r="L133" s="59">
        <v>46150</v>
      </c>
      <c r="M133" s="59">
        <v>46164</v>
      </c>
    </row>
    <row r="134" spans="1:13" x14ac:dyDescent="0.3">
      <c r="A134" s="55">
        <v>133</v>
      </c>
      <c r="B134" s="50" t="s">
        <v>294</v>
      </c>
      <c r="C134" s="51" t="s">
        <v>14</v>
      </c>
      <c r="D134" s="52" t="s">
        <v>188</v>
      </c>
      <c r="E134" s="62" t="str">
        <f t="shared" si="2"/>
        <v>16.12</v>
      </c>
      <c r="F134" s="62">
        <f>_xlfn.XLOOKUP(C134,Hoja3!$A$1:$A$29,Hoja3!$B$1:$B$29,"NO",0,1)</f>
        <v>16</v>
      </c>
      <c r="G134" s="62">
        <f>COUNTIF($F$2:F134,F134)</f>
        <v>12</v>
      </c>
      <c r="H134" s="50" t="s">
        <v>36</v>
      </c>
      <c r="I134" s="50" t="s">
        <v>118</v>
      </c>
      <c r="J134" s="50" t="s">
        <v>36</v>
      </c>
      <c r="K134" s="50" t="s">
        <v>59</v>
      </c>
      <c r="L134" s="58">
        <v>46150</v>
      </c>
      <c r="M134" s="59">
        <v>46171</v>
      </c>
    </row>
    <row r="135" spans="1:13" ht="28.8" x14ac:dyDescent="0.3">
      <c r="A135" s="55">
        <v>134</v>
      </c>
      <c r="B135" s="50" t="s">
        <v>294</v>
      </c>
      <c r="C135" s="51" t="s">
        <v>14</v>
      </c>
      <c r="D135" s="52" t="s">
        <v>190</v>
      </c>
      <c r="E135" s="62" t="str">
        <f t="shared" si="2"/>
        <v>16.13</v>
      </c>
      <c r="F135" s="62">
        <f>_xlfn.XLOOKUP(C135,Hoja3!$A$1:$A$29,Hoja3!$B$1:$B$29,"NO",0,1)</f>
        <v>16</v>
      </c>
      <c r="G135" s="62">
        <f>COUNTIF($F$2:F135,F135)</f>
        <v>13</v>
      </c>
      <c r="H135" s="50" t="s">
        <v>36</v>
      </c>
      <c r="I135" s="50" t="s">
        <v>55</v>
      </c>
      <c r="J135" s="50" t="s">
        <v>36</v>
      </c>
      <c r="K135" s="50" t="s">
        <v>59</v>
      </c>
      <c r="L135" s="59">
        <v>46174</v>
      </c>
      <c r="M135" s="58">
        <v>46178</v>
      </c>
    </row>
    <row r="136" spans="1:13" ht="28.8" x14ac:dyDescent="0.3">
      <c r="A136" s="55">
        <v>135</v>
      </c>
      <c r="B136" s="50" t="s">
        <v>294</v>
      </c>
      <c r="C136" s="51" t="s">
        <v>14</v>
      </c>
      <c r="D136" s="52" t="s">
        <v>426</v>
      </c>
      <c r="E136" s="62" t="str">
        <f t="shared" si="2"/>
        <v>16.14</v>
      </c>
      <c r="F136" s="62">
        <f>_xlfn.XLOOKUP(C136,Hoja3!$A$1:$A$29,Hoja3!$B$1:$B$29,"NO",0,1)</f>
        <v>16</v>
      </c>
      <c r="G136" s="62">
        <f>COUNTIF($F$2:F136,F136)</f>
        <v>14</v>
      </c>
      <c r="H136" s="50" t="s">
        <v>40</v>
      </c>
      <c r="I136" s="50" t="s">
        <v>92</v>
      </c>
      <c r="J136" s="50" t="s">
        <v>92</v>
      </c>
      <c r="K136" s="50" t="s">
        <v>59</v>
      </c>
      <c r="L136" s="59">
        <v>46181</v>
      </c>
      <c r="M136" s="59">
        <v>46203</v>
      </c>
    </row>
    <row r="137" spans="1:13" x14ac:dyDescent="0.3">
      <c r="A137" s="55">
        <v>136</v>
      </c>
      <c r="B137" s="50" t="s">
        <v>294</v>
      </c>
      <c r="C137" s="52" t="s">
        <v>15</v>
      </c>
      <c r="D137" s="56" t="s">
        <v>427</v>
      </c>
      <c r="E137" s="62" t="str">
        <f t="shared" si="2"/>
        <v>17.1</v>
      </c>
      <c r="F137" s="62">
        <f>_xlfn.XLOOKUP(C137,Hoja3!$A$1:$A$29,Hoja3!$B$1:$B$29,"NO",0,1)</f>
        <v>17</v>
      </c>
      <c r="G137" s="62">
        <f>COUNTIF($F$2:F137,F137)</f>
        <v>1</v>
      </c>
      <c r="H137" s="50" t="s">
        <v>46</v>
      </c>
      <c r="I137" s="50" t="s">
        <v>197</v>
      </c>
      <c r="J137" s="50" t="s">
        <v>59</v>
      </c>
      <c r="K137" s="50" t="s">
        <v>59</v>
      </c>
      <c r="L137" s="60">
        <v>46142</v>
      </c>
      <c r="M137" s="60">
        <v>46167</v>
      </c>
    </row>
    <row r="138" spans="1:13" x14ac:dyDescent="0.3">
      <c r="A138" s="55">
        <v>137</v>
      </c>
      <c r="B138" s="50" t="s">
        <v>294</v>
      </c>
      <c r="C138" s="51" t="s">
        <v>15</v>
      </c>
      <c r="D138" s="52" t="s">
        <v>15</v>
      </c>
      <c r="E138" s="62" t="str">
        <f t="shared" si="2"/>
        <v>17.2</v>
      </c>
      <c r="F138" s="62">
        <f>_xlfn.XLOOKUP(C138,Hoja3!$A$1:$A$29,Hoja3!$B$1:$B$29,"NO",0,1)</f>
        <v>17</v>
      </c>
      <c r="G138" s="62">
        <f>COUNTIF($F$2:F138,F138)</f>
        <v>2</v>
      </c>
      <c r="H138" s="50" t="s">
        <v>36</v>
      </c>
      <c r="I138" s="50" t="s">
        <v>118</v>
      </c>
      <c r="J138" s="50" t="s">
        <v>36</v>
      </c>
      <c r="K138" s="50" t="s">
        <v>59</v>
      </c>
      <c r="L138" s="59">
        <v>46180</v>
      </c>
      <c r="M138" s="59">
        <v>46180</v>
      </c>
    </row>
    <row r="139" spans="1:13" ht="43.2" x14ac:dyDescent="0.3">
      <c r="A139" s="55">
        <v>138</v>
      </c>
      <c r="B139" s="50" t="s">
        <v>294</v>
      </c>
      <c r="C139" s="52" t="s">
        <v>16</v>
      </c>
      <c r="D139" s="51" t="s">
        <v>428</v>
      </c>
      <c r="E139" s="62" t="str">
        <f t="shared" si="2"/>
        <v>18.1</v>
      </c>
      <c r="F139" s="62">
        <f>_xlfn.XLOOKUP(C139,Hoja3!$A$1:$A$29,Hoja3!$B$1:$B$29,"NO",0,1)</f>
        <v>18</v>
      </c>
      <c r="G139" s="62">
        <f>COUNTIF($F$2:F139,F139)</f>
        <v>1</v>
      </c>
      <c r="H139" s="50" t="s">
        <v>40</v>
      </c>
      <c r="I139" s="55" t="s">
        <v>429</v>
      </c>
      <c r="J139" s="55" t="s">
        <v>92</v>
      </c>
      <c r="K139" s="55" t="s">
        <v>59</v>
      </c>
      <c r="L139" s="59">
        <v>45972</v>
      </c>
      <c r="M139" s="59">
        <v>46022</v>
      </c>
    </row>
    <row r="140" spans="1:13" ht="28.8" x14ac:dyDescent="0.3">
      <c r="A140" s="55">
        <v>139</v>
      </c>
      <c r="B140" s="50" t="s">
        <v>294</v>
      </c>
      <c r="C140" s="51" t="s">
        <v>16</v>
      </c>
      <c r="D140" s="52" t="s">
        <v>212</v>
      </c>
      <c r="E140" s="62" t="str">
        <f t="shared" si="2"/>
        <v>18.2</v>
      </c>
      <c r="F140" s="62">
        <f>_xlfn.XLOOKUP(C140,Hoja3!$A$1:$A$29,Hoja3!$B$1:$B$29,"NO",0,1)</f>
        <v>18</v>
      </c>
      <c r="G140" s="62">
        <f>COUNTIF($F$2:F140,F140)</f>
        <v>2</v>
      </c>
      <c r="H140" s="50" t="s">
        <v>36</v>
      </c>
      <c r="I140" s="50" t="s">
        <v>118</v>
      </c>
      <c r="J140" s="50" t="s">
        <v>36</v>
      </c>
      <c r="K140" s="50" t="s">
        <v>59</v>
      </c>
      <c r="L140" s="59">
        <v>46054</v>
      </c>
      <c r="M140" s="59">
        <v>46081</v>
      </c>
    </row>
    <row r="141" spans="1:13" ht="43.2" x14ac:dyDescent="0.3">
      <c r="A141" s="55">
        <v>140</v>
      </c>
      <c r="B141" s="50" t="s">
        <v>294</v>
      </c>
      <c r="C141" s="51" t="s">
        <v>16</v>
      </c>
      <c r="D141" s="52" t="s">
        <v>430</v>
      </c>
      <c r="E141" s="62" t="str">
        <f t="shared" si="2"/>
        <v>18.3</v>
      </c>
      <c r="F141" s="62">
        <f>_xlfn.XLOOKUP(C141,Hoja3!$A$1:$A$29,Hoja3!$B$1:$B$29,"NO",0,1)</f>
        <v>18</v>
      </c>
      <c r="G141" s="62">
        <f>COUNTIF($F$2:F141,F141)</f>
        <v>3</v>
      </c>
      <c r="H141" s="50" t="s">
        <v>46</v>
      </c>
      <c r="I141" s="50" t="s">
        <v>218</v>
      </c>
      <c r="J141" s="50" t="s">
        <v>92</v>
      </c>
      <c r="K141" s="50" t="s">
        <v>59</v>
      </c>
      <c r="L141" s="59">
        <v>46082</v>
      </c>
      <c r="M141" s="59">
        <v>46097</v>
      </c>
    </row>
    <row r="142" spans="1:13" ht="43.2" x14ac:dyDescent="0.3">
      <c r="A142" s="55">
        <v>141</v>
      </c>
      <c r="B142" s="50" t="s">
        <v>294</v>
      </c>
      <c r="C142" s="51" t="s">
        <v>16</v>
      </c>
      <c r="D142" s="52" t="s">
        <v>431</v>
      </c>
      <c r="E142" s="62" t="str">
        <f t="shared" si="2"/>
        <v>18.4</v>
      </c>
      <c r="F142" s="62">
        <f>_xlfn.XLOOKUP(C142,Hoja3!$A$1:$A$29,Hoja3!$B$1:$B$29,"NO",0,1)</f>
        <v>18</v>
      </c>
      <c r="G142" s="62">
        <f>COUNTIF($F$2:F142,F142)</f>
        <v>4</v>
      </c>
      <c r="H142" s="50" t="s">
        <v>40</v>
      </c>
      <c r="I142" s="50" t="s">
        <v>281</v>
      </c>
      <c r="J142" s="50" t="s">
        <v>92</v>
      </c>
      <c r="K142" s="50" t="s">
        <v>59</v>
      </c>
      <c r="L142" s="58">
        <v>46100</v>
      </c>
      <c r="M142" s="58">
        <v>46105</v>
      </c>
    </row>
    <row r="143" spans="1:13" ht="28.8" x14ac:dyDescent="0.3">
      <c r="A143" s="55">
        <v>142</v>
      </c>
      <c r="B143" s="50" t="s">
        <v>294</v>
      </c>
      <c r="C143" s="51" t="s">
        <v>16</v>
      </c>
      <c r="D143" s="52" t="s">
        <v>220</v>
      </c>
      <c r="E143" s="62" t="str">
        <f t="shared" si="2"/>
        <v>18.5</v>
      </c>
      <c r="F143" s="62">
        <f>_xlfn.XLOOKUP(C143,Hoja3!$A$1:$A$29,Hoja3!$B$1:$B$29,"NO",0,1)</f>
        <v>18</v>
      </c>
      <c r="G143" s="62">
        <f>COUNTIF($F$2:F143,F143)</f>
        <v>5</v>
      </c>
      <c r="H143" s="50" t="s">
        <v>36</v>
      </c>
      <c r="I143" s="50" t="s">
        <v>118</v>
      </c>
      <c r="J143" s="50" t="s">
        <v>36</v>
      </c>
      <c r="K143" s="50" t="s">
        <v>59</v>
      </c>
      <c r="L143" s="59">
        <v>46082</v>
      </c>
      <c r="M143" s="59">
        <v>46111</v>
      </c>
    </row>
    <row r="144" spans="1:13" ht="43.2" x14ac:dyDescent="0.3">
      <c r="A144" s="55">
        <v>143</v>
      </c>
      <c r="B144" s="50" t="s">
        <v>294</v>
      </c>
      <c r="C144" s="51" t="s">
        <v>16</v>
      </c>
      <c r="D144" s="52" t="s">
        <v>432</v>
      </c>
      <c r="E144" s="62" t="str">
        <f t="shared" si="2"/>
        <v>18.6</v>
      </c>
      <c r="F144" s="62">
        <f>_xlfn.XLOOKUP(C144,Hoja3!$A$1:$A$29,Hoja3!$B$1:$B$29,"NO",0,1)</f>
        <v>18</v>
      </c>
      <c r="G144" s="62">
        <f>COUNTIF($F$2:F144,F144)</f>
        <v>6</v>
      </c>
      <c r="H144" s="50" t="s">
        <v>36</v>
      </c>
      <c r="I144" s="50" t="s">
        <v>55</v>
      </c>
      <c r="J144" s="50" t="s">
        <v>36</v>
      </c>
      <c r="K144" s="50" t="s">
        <v>59</v>
      </c>
      <c r="L144" s="59">
        <v>46082</v>
      </c>
      <c r="M144" s="59">
        <v>46112</v>
      </c>
    </row>
    <row r="145" spans="1:13" ht="28.8" x14ac:dyDescent="0.3">
      <c r="A145" s="55">
        <v>144</v>
      </c>
      <c r="B145" s="50" t="s">
        <v>294</v>
      </c>
      <c r="C145" s="51" t="s">
        <v>16</v>
      </c>
      <c r="D145" s="52" t="s">
        <v>433</v>
      </c>
      <c r="E145" s="62" t="str">
        <f t="shared" si="2"/>
        <v>18.7</v>
      </c>
      <c r="F145" s="62">
        <f>_xlfn.XLOOKUP(C145,Hoja3!$A$1:$A$29,Hoja3!$B$1:$B$29,"NO",0,1)</f>
        <v>18</v>
      </c>
      <c r="G145" s="62">
        <f>COUNTIF($F$2:F145,F145)</f>
        <v>7</v>
      </c>
      <c r="H145" s="50" t="s">
        <v>46</v>
      </c>
      <c r="I145" s="50" t="s">
        <v>218</v>
      </c>
      <c r="J145" s="50" t="s">
        <v>36</v>
      </c>
      <c r="K145" s="50" t="s">
        <v>59</v>
      </c>
      <c r="L145" s="59">
        <v>46113</v>
      </c>
      <c r="M145" s="59">
        <v>46116</v>
      </c>
    </row>
    <row r="146" spans="1:13" x14ac:dyDescent="0.3">
      <c r="A146" s="55">
        <v>145</v>
      </c>
      <c r="B146" s="50" t="s">
        <v>294</v>
      </c>
      <c r="C146" s="51" t="s">
        <v>17</v>
      </c>
      <c r="D146" s="56" t="s">
        <v>434</v>
      </c>
      <c r="E146" s="62" t="str">
        <f t="shared" si="2"/>
        <v>19.1</v>
      </c>
      <c r="F146" s="62">
        <f>_xlfn.XLOOKUP(C146,Hoja3!$A$1:$A$29,Hoja3!$B$1:$B$29,"NO",0,1)</f>
        <v>19</v>
      </c>
      <c r="G146" s="62">
        <f>COUNTIF($F$2:F146,F146)</f>
        <v>1</v>
      </c>
      <c r="H146" s="50" t="s">
        <v>40</v>
      </c>
      <c r="I146" s="50" t="s">
        <v>62</v>
      </c>
      <c r="J146" s="50" t="s">
        <v>91</v>
      </c>
      <c r="K146" s="50" t="s">
        <v>59</v>
      </c>
      <c r="L146" s="58">
        <v>46096</v>
      </c>
      <c r="M146" s="58">
        <v>46111</v>
      </c>
    </row>
    <row r="147" spans="1:13" x14ac:dyDescent="0.3">
      <c r="A147" s="55">
        <v>146</v>
      </c>
      <c r="B147" s="50" t="s">
        <v>294</v>
      </c>
      <c r="C147" s="51" t="s">
        <v>17</v>
      </c>
      <c r="D147" s="52" t="s">
        <v>226</v>
      </c>
      <c r="E147" s="62" t="str">
        <f t="shared" si="2"/>
        <v>19.2</v>
      </c>
      <c r="F147" s="62">
        <f>_xlfn.XLOOKUP(C147,Hoja3!$A$1:$A$29,Hoja3!$B$1:$B$29,"NO",0,1)</f>
        <v>19</v>
      </c>
      <c r="G147" s="62">
        <f>COUNTIF($F$2:F147,F147)</f>
        <v>2</v>
      </c>
      <c r="H147" s="50" t="s">
        <v>40</v>
      </c>
      <c r="I147" s="50" t="s">
        <v>58</v>
      </c>
      <c r="J147" s="50" t="s">
        <v>92</v>
      </c>
      <c r="K147" s="50" t="s">
        <v>59</v>
      </c>
      <c r="L147" s="59">
        <v>46097</v>
      </c>
      <c r="M147" s="59">
        <v>46112</v>
      </c>
    </row>
    <row r="148" spans="1:13" x14ac:dyDescent="0.3">
      <c r="A148" s="55">
        <v>147</v>
      </c>
      <c r="B148" s="50" t="s">
        <v>294</v>
      </c>
      <c r="C148" s="51" t="s">
        <v>17</v>
      </c>
      <c r="D148" s="52" t="s">
        <v>228</v>
      </c>
      <c r="E148" s="62" t="str">
        <f t="shared" si="2"/>
        <v>19.3</v>
      </c>
      <c r="F148" s="62">
        <f>_xlfn.XLOOKUP(C148,Hoja3!$A$1:$A$29,Hoja3!$B$1:$B$29,"NO",0,1)</f>
        <v>19</v>
      </c>
      <c r="G148" s="62">
        <f>COUNTIF($F$2:F148,F148)</f>
        <v>3</v>
      </c>
      <c r="H148" s="50" t="s">
        <v>36</v>
      </c>
      <c r="I148" s="50" t="s">
        <v>37</v>
      </c>
      <c r="J148" s="50" t="s">
        <v>36</v>
      </c>
      <c r="K148" s="50" t="s">
        <v>59</v>
      </c>
      <c r="L148" s="59">
        <v>46113</v>
      </c>
      <c r="M148" s="59">
        <v>46127</v>
      </c>
    </row>
    <row r="149" spans="1:13" x14ac:dyDescent="0.3">
      <c r="A149" s="55">
        <v>148</v>
      </c>
      <c r="B149" s="50" t="s">
        <v>294</v>
      </c>
      <c r="C149" s="51" t="s">
        <v>17</v>
      </c>
      <c r="D149" s="52" t="s">
        <v>230</v>
      </c>
      <c r="E149" s="62" t="str">
        <f t="shared" si="2"/>
        <v>19.4</v>
      </c>
      <c r="F149" s="62">
        <f>_xlfn.XLOOKUP(C149,Hoja3!$A$1:$A$29,Hoja3!$B$1:$B$29,"NO",0,1)</f>
        <v>19</v>
      </c>
      <c r="G149" s="62">
        <f>COUNTIF($F$2:F149,F149)</f>
        <v>4</v>
      </c>
      <c r="H149" s="50" t="s">
        <v>46</v>
      </c>
      <c r="I149" s="50" t="s">
        <v>339</v>
      </c>
      <c r="J149" s="50" t="s">
        <v>92</v>
      </c>
      <c r="K149" s="50" t="s">
        <v>59</v>
      </c>
      <c r="L149" s="59">
        <v>46113</v>
      </c>
      <c r="M149" s="59">
        <v>46127</v>
      </c>
    </row>
    <row r="150" spans="1:13" x14ac:dyDescent="0.3">
      <c r="A150" s="55">
        <v>149</v>
      </c>
      <c r="B150" s="50" t="s">
        <v>294</v>
      </c>
      <c r="C150" s="51" t="s">
        <v>17</v>
      </c>
      <c r="D150" s="52" t="s">
        <v>435</v>
      </c>
      <c r="E150" s="62" t="str">
        <f t="shared" si="2"/>
        <v>19.5</v>
      </c>
      <c r="F150" s="62">
        <f>_xlfn.XLOOKUP(C150,Hoja3!$A$1:$A$29,Hoja3!$B$1:$B$29,"NO",0,1)</f>
        <v>19</v>
      </c>
      <c r="G150" s="62">
        <f>COUNTIF($F$2:F150,F150)</f>
        <v>5</v>
      </c>
      <c r="H150" s="50" t="s">
        <v>40</v>
      </c>
      <c r="I150" s="50" t="s">
        <v>62</v>
      </c>
      <c r="J150" s="50" t="s">
        <v>59</v>
      </c>
      <c r="K150" s="50" t="s">
        <v>59</v>
      </c>
      <c r="L150" s="59">
        <v>46132</v>
      </c>
      <c r="M150" s="59">
        <v>46142</v>
      </c>
    </row>
    <row r="151" spans="1:13" ht="28.8" x14ac:dyDescent="0.3">
      <c r="A151" s="55">
        <v>150</v>
      </c>
      <c r="B151" s="50" t="s">
        <v>294</v>
      </c>
      <c r="C151" s="51" t="s">
        <v>17</v>
      </c>
      <c r="D151" s="52" t="s">
        <v>237</v>
      </c>
      <c r="E151" s="62" t="str">
        <f t="shared" si="2"/>
        <v>19.6</v>
      </c>
      <c r="F151" s="62">
        <f>_xlfn.XLOOKUP(C151,Hoja3!$A$1:$A$29,Hoja3!$B$1:$B$29,"NO",0,1)</f>
        <v>19</v>
      </c>
      <c r="G151" s="62">
        <f>COUNTIF($F$2:F151,F151)</f>
        <v>6</v>
      </c>
      <c r="H151" s="50" t="s">
        <v>40</v>
      </c>
      <c r="I151" s="50" t="s">
        <v>80</v>
      </c>
      <c r="J151" s="50" t="s">
        <v>59</v>
      </c>
      <c r="K151" s="50" t="s">
        <v>59</v>
      </c>
      <c r="L151" s="58">
        <v>46133</v>
      </c>
      <c r="M151" s="59">
        <v>46177</v>
      </c>
    </row>
    <row r="152" spans="1:13" ht="28.8" x14ac:dyDescent="0.3">
      <c r="A152" s="55">
        <v>151</v>
      </c>
      <c r="B152" s="50" t="s">
        <v>294</v>
      </c>
      <c r="C152" s="51" t="s">
        <v>17</v>
      </c>
      <c r="D152" s="52" t="s">
        <v>436</v>
      </c>
      <c r="E152" s="62" t="str">
        <f t="shared" si="2"/>
        <v>19.7</v>
      </c>
      <c r="F152" s="62">
        <f>_xlfn.XLOOKUP(C152,Hoja3!$A$1:$A$29,Hoja3!$B$1:$B$29,"NO",0,1)</f>
        <v>19</v>
      </c>
      <c r="G152" s="62">
        <f>COUNTIF($F$2:F152,F152)</f>
        <v>7</v>
      </c>
      <c r="H152" s="50" t="s">
        <v>40</v>
      </c>
      <c r="I152" s="50" t="s">
        <v>80</v>
      </c>
      <c r="J152" s="50" t="s">
        <v>59</v>
      </c>
      <c r="K152" s="50" t="s">
        <v>59</v>
      </c>
      <c r="L152" s="58">
        <v>46134</v>
      </c>
      <c r="M152" s="59">
        <v>46178</v>
      </c>
    </row>
    <row r="153" spans="1:13" x14ac:dyDescent="0.3">
      <c r="A153" s="55">
        <v>152</v>
      </c>
      <c r="B153" s="50" t="s">
        <v>294</v>
      </c>
      <c r="C153" s="51" t="s">
        <v>17</v>
      </c>
      <c r="D153" s="52" t="s">
        <v>235</v>
      </c>
      <c r="E153" s="62" t="str">
        <f t="shared" si="2"/>
        <v>19.8</v>
      </c>
      <c r="F153" s="62">
        <f>_xlfn.XLOOKUP(C153,Hoja3!$A$1:$A$29,Hoja3!$B$1:$B$29,"NO",0,1)</f>
        <v>19</v>
      </c>
      <c r="G153" s="62">
        <f>COUNTIF($F$2:F153,F153)</f>
        <v>8</v>
      </c>
      <c r="H153" s="50" t="s">
        <v>46</v>
      </c>
      <c r="I153" s="50" t="s">
        <v>339</v>
      </c>
      <c r="J153" s="50" t="s">
        <v>36</v>
      </c>
      <c r="K153" s="50" t="s">
        <v>59</v>
      </c>
      <c r="L153" s="59">
        <v>46180</v>
      </c>
      <c r="M153" s="59">
        <v>46181</v>
      </c>
    </row>
    <row r="154" spans="1:13" ht="28.8" x14ac:dyDescent="0.3">
      <c r="A154" s="55">
        <v>153</v>
      </c>
      <c r="B154" s="50" t="s">
        <v>294</v>
      </c>
      <c r="C154" s="52" t="s">
        <v>18</v>
      </c>
      <c r="D154" s="52" t="s">
        <v>200</v>
      </c>
      <c r="E154" s="62" t="str">
        <f t="shared" si="2"/>
        <v>20.1</v>
      </c>
      <c r="F154" s="62">
        <f>_xlfn.XLOOKUP(C154,Hoja3!$A$1:$A$29,Hoja3!$B$1:$B$29,"NO",0,1)</f>
        <v>20</v>
      </c>
      <c r="G154" s="62">
        <f>COUNTIF($F$2:F154,F154)</f>
        <v>1</v>
      </c>
      <c r="H154" s="50" t="s">
        <v>36</v>
      </c>
      <c r="I154" s="50" t="s">
        <v>118</v>
      </c>
      <c r="J154" s="50" t="s">
        <v>92</v>
      </c>
      <c r="K154" s="50" t="s">
        <v>59</v>
      </c>
      <c r="L154" s="59">
        <v>46132</v>
      </c>
      <c r="M154" s="59">
        <v>46142</v>
      </c>
    </row>
    <row r="155" spans="1:13" ht="28.8" x14ac:dyDescent="0.3">
      <c r="A155" s="55">
        <v>154</v>
      </c>
      <c r="B155" s="50" t="s">
        <v>294</v>
      </c>
      <c r="C155" s="51" t="s">
        <v>18</v>
      </c>
      <c r="D155" s="56" t="s">
        <v>202</v>
      </c>
      <c r="E155" s="62" t="str">
        <f t="shared" si="2"/>
        <v>20.2</v>
      </c>
      <c r="F155" s="62">
        <f>_xlfn.XLOOKUP(C155,Hoja3!$A$1:$A$29,Hoja3!$B$1:$B$29,"NO",0,1)</f>
        <v>20</v>
      </c>
      <c r="G155" s="62">
        <f>COUNTIF($F$2:F155,F155)</f>
        <v>2</v>
      </c>
      <c r="H155" s="50" t="s">
        <v>40</v>
      </c>
      <c r="I155" s="50" t="s">
        <v>437</v>
      </c>
      <c r="J155" s="50" t="s">
        <v>92</v>
      </c>
      <c r="K155" s="50" t="s">
        <v>59</v>
      </c>
      <c r="L155" s="59">
        <v>46146</v>
      </c>
      <c r="M155" s="59">
        <v>46151</v>
      </c>
    </row>
    <row r="156" spans="1:13" x14ac:dyDescent="0.3">
      <c r="A156" s="55">
        <v>155</v>
      </c>
      <c r="B156" s="50" t="s">
        <v>294</v>
      </c>
      <c r="C156" s="52" t="s">
        <v>18</v>
      </c>
      <c r="D156" s="52" t="s">
        <v>204</v>
      </c>
      <c r="E156" s="62" t="str">
        <f t="shared" si="2"/>
        <v>20.3</v>
      </c>
      <c r="F156" s="62">
        <f>_xlfn.XLOOKUP(C156,Hoja3!$A$1:$A$29,Hoja3!$B$1:$B$29,"NO",0,1)</f>
        <v>20</v>
      </c>
      <c r="G156" s="62">
        <f>COUNTIF($F$2:F156,F156)</f>
        <v>3</v>
      </c>
      <c r="H156" s="50" t="s">
        <v>36</v>
      </c>
      <c r="I156" s="50" t="s">
        <v>118</v>
      </c>
      <c r="J156" s="50" t="s">
        <v>36</v>
      </c>
      <c r="K156" s="50" t="s">
        <v>59</v>
      </c>
      <c r="L156" s="59">
        <v>46153</v>
      </c>
      <c r="M156" s="59">
        <v>46158</v>
      </c>
    </row>
    <row r="157" spans="1:13" x14ac:dyDescent="0.3">
      <c r="A157" s="55">
        <v>156</v>
      </c>
      <c r="B157" s="50" t="s">
        <v>294</v>
      </c>
      <c r="C157" s="52" t="s">
        <v>18</v>
      </c>
      <c r="D157" s="52" t="s">
        <v>438</v>
      </c>
      <c r="E157" s="62" t="str">
        <f t="shared" si="2"/>
        <v>20.4</v>
      </c>
      <c r="F157" s="62">
        <f>_xlfn.XLOOKUP(C157,Hoja3!$A$1:$A$29,Hoja3!$B$1:$B$29,"NO",0,1)</f>
        <v>20</v>
      </c>
      <c r="G157" s="62">
        <f>COUNTIF($F$2:F157,F157)</f>
        <v>4</v>
      </c>
      <c r="H157" s="50" t="s">
        <v>36</v>
      </c>
      <c r="I157" s="50" t="s">
        <v>55</v>
      </c>
      <c r="J157" s="50" t="s">
        <v>36</v>
      </c>
      <c r="K157" s="50" t="s">
        <v>59</v>
      </c>
      <c r="L157" s="59">
        <v>46180</v>
      </c>
      <c r="M157" s="59">
        <v>46181</v>
      </c>
    </row>
    <row r="158" spans="1:13" x14ac:dyDescent="0.3">
      <c r="A158" s="55">
        <v>157</v>
      </c>
      <c r="B158" s="50" t="s">
        <v>294</v>
      </c>
      <c r="C158" s="52" t="s">
        <v>18</v>
      </c>
      <c r="D158" s="52" t="s">
        <v>208</v>
      </c>
      <c r="E158" s="62" t="str">
        <f t="shared" si="2"/>
        <v>20.5</v>
      </c>
      <c r="F158" s="62">
        <f>_xlfn.XLOOKUP(C158,Hoja3!$A$1:$A$29,Hoja3!$B$1:$B$29,"NO",0,1)</f>
        <v>20</v>
      </c>
      <c r="G158" s="62">
        <f>COUNTIF($F$2:F158,F158)</f>
        <v>5</v>
      </c>
      <c r="H158" s="50" t="s">
        <v>36</v>
      </c>
      <c r="I158" s="50" t="s">
        <v>37</v>
      </c>
      <c r="J158" s="50" t="s">
        <v>36</v>
      </c>
      <c r="K158" s="50" t="s">
        <v>59</v>
      </c>
      <c r="L158" s="59">
        <v>46195</v>
      </c>
      <c r="M158" s="59">
        <v>46203</v>
      </c>
    </row>
    <row r="159" spans="1:13" ht="28.8" x14ac:dyDescent="0.3">
      <c r="A159" s="55">
        <v>158</v>
      </c>
      <c r="B159" s="50" t="s">
        <v>294</v>
      </c>
      <c r="C159" s="52" t="s">
        <v>18</v>
      </c>
      <c r="D159" s="52" t="s">
        <v>210</v>
      </c>
      <c r="E159" s="62" t="str">
        <f t="shared" si="2"/>
        <v>20.6</v>
      </c>
      <c r="F159" s="62">
        <f>_xlfn.XLOOKUP(C159,Hoja3!$A$1:$A$29,Hoja3!$B$1:$B$29,"NO",0,1)</f>
        <v>20</v>
      </c>
      <c r="G159" s="62">
        <f>COUNTIF($F$2:F159,F159)</f>
        <v>6</v>
      </c>
      <c r="H159" s="50" t="s">
        <v>36</v>
      </c>
      <c r="I159" s="50" t="s">
        <v>37</v>
      </c>
      <c r="J159" s="50" t="s">
        <v>92</v>
      </c>
      <c r="K159" s="50" t="s">
        <v>59</v>
      </c>
      <c r="L159" s="58">
        <v>46195</v>
      </c>
      <c r="M159" s="58">
        <v>46203</v>
      </c>
    </row>
    <row r="160" spans="1:13" ht="28.8" x14ac:dyDescent="0.3">
      <c r="A160" s="55">
        <v>159</v>
      </c>
      <c r="B160" s="50" t="s">
        <v>294</v>
      </c>
      <c r="C160" s="51" t="s">
        <v>19</v>
      </c>
      <c r="D160" s="52" t="s">
        <v>439</v>
      </c>
      <c r="E160" s="62" t="str">
        <f t="shared" si="2"/>
        <v>21.1</v>
      </c>
      <c r="F160" s="62">
        <f>_xlfn.XLOOKUP(C160,Hoja3!$A$1:$A$29,Hoja3!$B$1:$B$29,"NO",0,1)</f>
        <v>21</v>
      </c>
      <c r="G160" s="62">
        <f>COUNTIF($F$2:F160,F160)</f>
        <v>1</v>
      </c>
      <c r="H160" s="50" t="s">
        <v>36</v>
      </c>
      <c r="I160" s="50" t="s">
        <v>37</v>
      </c>
      <c r="J160" s="50" t="s">
        <v>36</v>
      </c>
      <c r="K160" s="50" t="s">
        <v>367</v>
      </c>
      <c r="L160" s="59">
        <v>45907</v>
      </c>
      <c r="M160" s="59">
        <v>45912</v>
      </c>
    </row>
    <row r="161" spans="1:13" ht="28.8" x14ac:dyDescent="0.3">
      <c r="A161" s="55">
        <v>160</v>
      </c>
      <c r="B161" s="50" t="s">
        <v>294</v>
      </c>
      <c r="C161" s="51" t="s">
        <v>19</v>
      </c>
      <c r="D161" s="52" t="s">
        <v>440</v>
      </c>
      <c r="E161" s="62" t="str">
        <f t="shared" si="2"/>
        <v>21.2</v>
      </c>
      <c r="F161" s="62">
        <f>_xlfn.XLOOKUP(C161,Hoja3!$A$1:$A$29,Hoja3!$B$1:$B$29,"NO",0,1)</f>
        <v>21</v>
      </c>
      <c r="G161" s="62">
        <f>COUNTIF($F$2:F161,F161)</f>
        <v>2</v>
      </c>
      <c r="H161" s="50" t="s">
        <v>36</v>
      </c>
      <c r="I161" s="50" t="s">
        <v>37</v>
      </c>
      <c r="J161" s="50" t="s">
        <v>36</v>
      </c>
      <c r="K161" s="50" t="s">
        <v>367</v>
      </c>
      <c r="L161" s="59">
        <v>45907</v>
      </c>
      <c r="M161" s="58">
        <v>45912</v>
      </c>
    </row>
    <row r="162" spans="1:13" x14ac:dyDescent="0.3">
      <c r="A162" s="55">
        <v>161</v>
      </c>
      <c r="B162" s="50" t="s">
        <v>294</v>
      </c>
      <c r="C162" s="51" t="s">
        <v>19</v>
      </c>
      <c r="D162" s="52" t="s">
        <v>441</v>
      </c>
      <c r="E162" s="62" t="str">
        <f t="shared" si="2"/>
        <v>21.3</v>
      </c>
      <c r="F162" s="62">
        <f>_xlfn.XLOOKUP(C162,Hoja3!$A$1:$A$29,Hoja3!$B$1:$B$29,"NO",0,1)</f>
        <v>21</v>
      </c>
      <c r="G162" s="62">
        <f>COUNTIF($F$2:F162,F162)</f>
        <v>3</v>
      </c>
      <c r="H162" s="50" t="s">
        <v>36</v>
      </c>
      <c r="I162" s="50" t="s">
        <v>37</v>
      </c>
      <c r="J162" s="50" t="s">
        <v>36</v>
      </c>
      <c r="K162" s="50" t="s">
        <v>367</v>
      </c>
      <c r="L162" s="59">
        <v>45968</v>
      </c>
      <c r="M162" s="59">
        <v>45973</v>
      </c>
    </row>
    <row r="163" spans="1:13" ht="28.8" x14ac:dyDescent="0.3">
      <c r="A163" s="55">
        <v>162</v>
      </c>
      <c r="B163" s="50" t="s">
        <v>294</v>
      </c>
      <c r="C163" s="51" t="s">
        <v>19</v>
      </c>
      <c r="D163" s="52" t="s">
        <v>442</v>
      </c>
      <c r="E163" s="62" t="str">
        <f t="shared" si="2"/>
        <v>21.4</v>
      </c>
      <c r="F163" s="62">
        <f>_xlfn.XLOOKUP(C163,Hoja3!$A$1:$A$29,Hoja3!$B$1:$B$29,"NO",0,1)</f>
        <v>21</v>
      </c>
      <c r="G163" s="62">
        <f>COUNTIF($F$2:F163,F163)</f>
        <v>4</v>
      </c>
      <c r="H163" s="50" t="s">
        <v>36</v>
      </c>
      <c r="I163" s="50" t="s">
        <v>37</v>
      </c>
      <c r="J163" s="50" t="s">
        <v>36</v>
      </c>
      <c r="K163" s="50" t="s">
        <v>367</v>
      </c>
      <c r="L163" s="59">
        <v>45998</v>
      </c>
      <c r="M163" s="59">
        <v>46003</v>
      </c>
    </row>
    <row r="164" spans="1:13" x14ac:dyDescent="0.3">
      <c r="A164" s="55">
        <v>163</v>
      </c>
      <c r="B164" s="50" t="s">
        <v>294</v>
      </c>
      <c r="C164" s="51" t="s">
        <v>19</v>
      </c>
      <c r="D164" s="52" t="s">
        <v>443</v>
      </c>
      <c r="E164" s="62" t="str">
        <f t="shared" si="2"/>
        <v>21.5</v>
      </c>
      <c r="F164" s="62">
        <f>_xlfn.XLOOKUP(C164,Hoja3!$A$1:$A$29,Hoja3!$B$1:$B$29,"NO",0,1)</f>
        <v>21</v>
      </c>
      <c r="G164" s="62">
        <f>COUNTIF($F$2:F164,F164)</f>
        <v>5</v>
      </c>
      <c r="H164" s="50" t="s">
        <v>36</v>
      </c>
      <c r="I164" s="50" t="s">
        <v>37</v>
      </c>
      <c r="J164" s="50" t="s">
        <v>36</v>
      </c>
      <c r="K164" s="50" t="s">
        <v>367</v>
      </c>
      <c r="L164" s="59">
        <v>46029</v>
      </c>
      <c r="M164" s="59">
        <v>46034</v>
      </c>
    </row>
    <row r="165" spans="1:13" ht="28.8" x14ac:dyDescent="0.3">
      <c r="A165" s="55">
        <v>164</v>
      </c>
      <c r="B165" s="50" t="s">
        <v>294</v>
      </c>
      <c r="C165" s="51" t="s">
        <v>19</v>
      </c>
      <c r="D165" s="52" t="s">
        <v>444</v>
      </c>
      <c r="E165" s="62" t="str">
        <f t="shared" si="2"/>
        <v>21.6</v>
      </c>
      <c r="F165" s="62">
        <f>_xlfn.XLOOKUP(C165,Hoja3!$A$1:$A$29,Hoja3!$B$1:$B$29,"NO",0,1)</f>
        <v>21</v>
      </c>
      <c r="G165" s="62">
        <f>COUNTIF($F$2:F165,F165)</f>
        <v>6</v>
      </c>
      <c r="H165" s="50" t="s">
        <v>36</v>
      </c>
      <c r="I165" s="50" t="s">
        <v>37</v>
      </c>
      <c r="J165" s="50" t="s">
        <v>36</v>
      </c>
      <c r="K165" s="50" t="s">
        <v>367</v>
      </c>
      <c r="L165" s="59">
        <v>46060</v>
      </c>
      <c r="M165" s="59">
        <v>46065</v>
      </c>
    </row>
    <row r="166" spans="1:13" x14ac:dyDescent="0.3">
      <c r="A166" s="55">
        <v>165</v>
      </c>
      <c r="B166" s="50" t="s">
        <v>294</v>
      </c>
      <c r="C166" s="51" t="s">
        <v>19</v>
      </c>
      <c r="D166" s="52" t="s">
        <v>445</v>
      </c>
      <c r="E166" s="62" t="str">
        <f t="shared" si="2"/>
        <v>21.7</v>
      </c>
      <c r="F166" s="62">
        <f>_xlfn.XLOOKUP(C166,Hoja3!$A$1:$A$29,Hoja3!$B$1:$B$29,"NO",0,1)</f>
        <v>21</v>
      </c>
      <c r="G166" s="62">
        <f>COUNTIF($F$2:F166,F166)</f>
        <v>7</v>
      </c>
      <c r="H166" s="50" t="s">
        <v>36</v>
      </c>
      <c r="I166" s="50" t="s">
        <v>37</v>
      </c>
      <c r="J166" s="50" t="s">
        <v>36</v>
      </c>
      <c r="K166" s="50" t="s">
        <v>367</v>
      </c>
      <c r="L166" s="59">
        <v>46060</v>
      </c>
      <c r="M166" s="59">
        <v>46065</v>
      </c>
    </row>
    <row r="167" spans="1:13" x14ac:dyDescent="0.3">
      <c r="A167" s="55">
        <v>166</v>
      </c>
      <c r="B167" s="50" t="s">
        <v>294</v>
      </c>
      <c r="C167" s="51" t="s">
        <v>19</v>
      </c>
      <c r="D167" s="52" t="s">
        <v>446</v>
      </c>
      <c r="E167" s="62" t="str">
        <f t="shared" si="2"/>
        <v>21.8</v>
      </c>
      <c r="F167" s="62">
        <f>_xlfn.XLOOKUP(C167,Hoja3!$A$1:$A$29,Hoja3!$B$1:$B$29,"NO",0,1)</f>
        <v>21</v>
      </c>
      <c r="G167" s="62">
        <f>COUNTIF($F$2:F167,F167)</f>
        <v>8</v>
      </c>
      <c r="H167" s="50" t="s">
        <v>36</v>
      </c>
      <c r="I167" s="50" t="s">
        <v>37</v>
      </c>
      <c r="J167" s="50" t="s">
        <v>36</v>
      </c>
      <c r="K167" s="50" t="s">
        <v>367</v>
      </c>
      <c r="L167" s="59">
        <v>46088</v>
      </c>
      <c r="M167" s="59">
        <v>46093</v>
      </c>
    </row>
    <row r="168" spans="1:13" x14ac:dyDescent="0.3">
      <c r="A168" s="55">
        <v>167</v>
      </c>
      <c r="B168" s="50" t="s">
        <v>294</v>
      </c>
      <c r="C168" s="51" t="s">
        <v>19</v>
      </c>
      <c r="D168" s="52" t="s">
        <v>447</v>
      </c>
      <c r="E168" s="62" t="str">
        <f t="shared" si="2"/>
        <v>21.9</v>
      </c>
      <c r="F168" s="62">
        <f>_xlfn.XLOOKUP(C168,Hoja3!$A$1:$A$29,Hoja3!$B$1:$B$29,"NO",0,1)</f>
        <v>21</v>
      </c>
      <c r="G168" s="62">
        <f>COUNTIF($F$2:F168,F168)</f>
        <v>9</v>
      </c>
      <c r="H168" s="50" t="s">
        <v>36</v>
      </c>
      <c r="I168" s="50" t="s">
        <v>37</v>
      </c>
      <c r="J168" s="50" t="s">
        <v>36</v>
      </c>
      <c r="K168" s="50" t="s">
        <v>367</v>
      </c>
      <c r="L168" s="59">
        <v>46134</v>
      </c>
      <c r="M168" s="59">
        <v>46134</v>
      </c>
    </row>
    <row r="169" spans="1:13" x14ac:dyDescent="0.3">
      <c r="A169" s="55">
        <v>168</v>
      </c>
      <c r="B169" s="50" t="s">
        <v>294</v>
      </c>
      <c r="C169" s="51" t="s">
        <v>19</v>
      </c>
      <c r="D169" s="52" t="s">
        <v>448</v>
      </c>
      <c r="E169" s="62" t="str">
        <f t="shared" si="2"/>
        <v>21.10</v>
      </c>
      <c r="F169" s="62">
        <f>_xlfn.XLOOKUP(C169,Hoja3!$A$1:$A$29,Hoja3!$B$1:$B$29,"NO",0,1)</f>
        <v>21</v>
      </c>
      <c r="G169" s="62">
        <f>COUNTIF($F$2:F169,F169)</f>
        <v>10</v>
      </c>
      <c r="H169" s="50" t="s">
        <v>36</v>
      </c>
      <c r="I169" s="50" t="s">
        <v>37</v>
      </c>
      <c r="J169" s="50" t="s">
        <v>36</v>
      </c>
      <c r="K169" s="50" t="s">
        <v>367</v>
      </c>
      <c r="L169" s="59">
        <v>46159</v>
      </c>
      <c r="M169" s="59">
        <v>46159</v>
      </c>
    </row>
    <row r="170" spans="1:13" x14ac:dyDescent="0.3">
      <c r="A170" s="55">
        <v>169</v>
      </c>
      <c r="B170" s="50" t="s">
        <v>294</v>
      </c>
      <c r="C170" s="51" t="s">
        <v>19</v>
      </c>
      <c r="D170" s="52" t="s">
        <v>449</v>
      </c>
      <c r="E170" s="62" t="str">
        <f t="shared" si="2"/>
        <v>21.11</v>
      </c>
      <c r="F170" s="62">
        <f>_xlfn.XLOOKUP(C170,Hoja3!$A$1:$A$29,Hoja3!$B$1:$B$29,"NO",0,1)</f>
        <v>21</v>
      </c>
      <c r="G170" s="62">
        <f>COUNTIF($F$2:F170,F170)</f>
        <v>11</v>
      </c>
      <c r="H170" s="50" t="s">
        <v>36</v>
      </c>
      <c r="I170" s="50" t="s">
        <v>37</v>
      </c>
      <c r="J170" s="50" t="s">
        <v>36</v>
      </c>
      <c r="K170" s="50" t="s">
        <v>367</v>
      </c>
      <c r="L170" s="59">
        <v>46166</v>
      </c>
      <c r="M170" s="59">
        <v>46166</v>
      </c>
    </row>
    <row r="171" spans="1:13" x14ac:dyDescent="0.3">
      <c r="A171" s="55">
        <v>170</v>
      </c>
      <c r="B171" s="50" t="s">
        <v>294</v>
      </c>
      <c r="C171" s="51" t="s">
        <v>19</v>
      </c>
      <c r="D171" s="52" t="s">
        <v>450</v>
      </c>
      <c r="E171" s="62" t="str">
        <f t="shared" si="2"/>
        <v>21.12</v>
      </c>
      <c r="F171" s="62">
        <f>_xlfn.XLOOKUP(C171,Hoja3!$A$1:$A$29,Hoja3!$B$1:$B$29,"NO",0,1)</f>
        <v>21</v>
      </c>
      <c r="G171" s="62">
        <f>COUNTIF($F$2:F171,F171)</f>
        <v>12</v>
      </c>
      <c r="H171" s="50" t="s">
        <v>36</v>
      </c>
      <c r="I171" s="50" t="s">
        <v>37</v>
      </c>
      <c r="J171" s="50" t="s">
        <v>36</v>
      </c>
      <c r="K171" s="50" t="s">
        <v>367</v>
      </c>
      <c r="L171" s="59">
        <v>46173</v>
      </c>
      <c r="M171" s="59">
        <v>46173</v>
      </c>
    </row>
    <row r="172" spans="1:13" x14ac:dyDescent="0.3">
      <c r="A172" s="55">
        <v>171</v>
      </c>
      <c r="B172" s="50" t="s">
        <v>294</v>
      </c>
      <c r="C172" s="51" t="s">
        <v>19</v>
      </c>
      <c r="D172" s="52" t="s">
        <v>451</v>
      </c>
      <c r="E172" s="62" t="str">
        <f t="shared" si="2"/>
        <v>21.13</v>
      </c>
      <c r="F172" s="62">
        <f>_xlfn.XLOOKUP(C172,Hoja3!$A$1:$A$29,Hoja3!$B$1:$B$29,"NO",0,1)</f>
        <v>21</v>
      </c>
      <c r="G172" s="62">
        <f>COUNTIF($F$2:F172,F172)</f>
        <v>13</v>
      </c>
      <c r="H172" s="50" t="s">
        <v>36</v>
      </c>
      <c r="I172" s="50" t="s">
        <v>37</v>
      </c>
      <c r="J172" s="50" t="s">
        <v>36</v>
      </c>
      <c r="K172" s="50" t="s">
        <v>367</v>
      </c>
      <c r="L172" s="59">
        <v>46180</v>
      </c>
      <c r="M172" s="59">
        <v>46181</v>
      </c>
    </row>
    <row r="173" spans="1:13" ht="28.8" x14ac:dyDescent="0.3">
      <c r="A173" s="55">
        <v>172</v>
      </c>
      <c r="B173" s="50" t="s">
        <v>294</v>
      </c>
      <c r="C173" s="51" t="s">
        <v>20</v>
      </c>
      <c r="D173" s="52" t="s">
        <v>452</v>
      </c>
      <c r="E173" s="62" t="str">
        <f t="shared" si="2"/>
        <v>22.1</v>
      </c>
      <c r="F173" s="62">
        <f>_xlfn.XLOOKUP(C173,Hoja3!$A$1:$A$29,Hoja3!$B$1:$B$29,"NO",0,1)</f>
        <v>22</v>
      </c>
      <c r="G173" s="62">
        <f>COUNTIF($F$2:F173,F173)</f>
        <v>1</v>
      </c>
      <c r="H173" s="50" t="s">
        <v>40</v>
      </c>
      <c r="I173" s="50" t="s">
        <v>453</v>
      </c>
      <c r="J173" s="50" t="s">
        <v>59</v>
      </c>
      <c r="K173" s="50" t="s">
        <v>59</v>
      </c>
      <c r="L173" s="59">
        <v>46037</v>
      </c>
      <c r="M173" s="59">
        <v>46068</v>
      </c>
    </row>
    <row r="174" spans="1:13" ht="28.8" x14ac:dyDescent="0.3">
      <c r="A174" s="55">
        <v>173</v>
      </c>
      <c r="B174" s="50" t="s">
        <v>294</v>
      </c>
      <c r="C174" s="51" t="s">
        <v>20</v>
      </c>
      <c r="D174" s="52" t="s">
        <v>454</v>
      </c>
      <c r="E174" s="62" t="str">
        <f t="shared" si="2"/>
        <v>22.2</v>
      </c>
      <c r="F174" s="62">
        <f>_xlfn.XLOOKUP(C174,Hoja3!$A$1:$A$29,Hoja3!$B$1:$B$29,"NO",0,1)</f>
        <v>22</v>
      </c>
      <c r="G174" s="62">
        <f>COUNTIF($F$2:F174,F174)</f>
        <v>2</v>
      </c>
      <c r="H174" s="50" t="s">
        <v>36</v>
      </c>
      <c r="I174" s="50" t="s">
        <v>37</v>
      </c>
      <c r="J174" s="50" t="s">
        <v>36</v>
      </c>
      <c r="K174" s="50" t="s">
        <v>59</v>
      </c>
      <c r="L174" s="59">
        <v>46074</v>
      </c>
      <c r="M174" s="59">
        <v>46081</v>
      </c>
    </row>
    <row r="175" spans="1:13" ht="28.8" x14ac:dyDescent="0.3">
      <c r="A175" s="55">
        <v>174</v>
      </c>
      <c r="B175" s="50" t="s">
        <v>294</v>
      </c>
      <c r="C175" s="51" t="s">
        <v>20</v>
      </c>
      <c r="D175" s="52" t="s">
        <v>455</v>
      </c>
      <c r="E175" s="62" t="str">
        <f t="shared" si="2"/>
        <v>22.3</v>
      </c>
      <c r="F175" s="62">
        <f>_xlfn.XLOOKUP(C175,Hoja3!$A$1:$A$29,Hoja3!$B$1:$B$29,"NO",0,1)</f>
        <v>22</v>
      </c>
      <c r="G175" s="62">
        <f>COUNTIF($F$2:F175,F175)</f>
        <v>3</v>
      </c>
      <c r="H175" s="50" t="s">
        <v>36</v>
      </c>
      <c r="I175" s="50" t="s">
        <v>37</v>
      </c>
      <c r="J175" s="50" t="s">
        <v>36</v>
      </c>
      <c r="K175" s="50" t="s">
        <v>59</v>
      </c>
      <c r="L175" s="59">
        <v>46094</v>
      </c>
      <c r="M175" s="59">
        <v>46094</v>
      </c>
    </row>
    <row r="176" spans="1:13" ht="28.8" x14ac:dyDescent="0.3">
      <c r="A176" s="55">
        <v>175</v>
      </c>
      <c r="B176" s="50" t="s">
        <v>294</v>
      </c>
      <c r="C176" s="51" t="s">
        <v>20</v>
      </c>
      <c r="D176" s="52" t="s">
        <v>249</v>
      </c>
      <c r="E176" s="62" t="str">
        <f t="shared" si="2"/>
        <v>22.4</v>
      </c>
      <c r="F176" s="62">
        <f>_xlfn.XLOOKUP(C176,Hoja3!$A$1:$A$29,Hoja3!$B$1:$B$29,"NO",0,1)</f>
        <v>22</v>
      </c>
      <c r="G176" s="62">
        <f>COUNTIF($F$2:F176,F176)</f>
        <v>4</v>
      </c>
      <c r="H176" s="50" t="s">
        <v>40</v>
      </c>
      <c r="I176" s="50" t="s">
        <v>92</v>
      </c>
      <c r="J176" s="50" t="s">
        <v>92</v>
      </c>
      <c r="K176" s="50" t="s">
        <v>59</v>
      </c>
      <c r="L176" s="59">
        <v>46095</v>
      </c>
      <c r="M176" s="59">
        <v>46107</v>
      </c>
    </row>
    <row r="177" spans="1:13" ht="28.8" x14ac:dyDescent="0.3">
      <c r="A177" s="55">
        <v>176</v>
      </c>
      <c r="B177" s="50" t="s">
        <v>294</v>
      </c>
      <c r="C177" s="51" t="s">
        <v>20</v>
      </c>
      <c r="D177" s="52" t="s">
        <v>456</v>
      </c>
      <c r="E177" s="62" t="str">
        <f t="shared" si="2"/>
        <v>22.5</v>
      </c>
      <c r="F177" s="62">
        <f>_xlfn.XLOOKUP(C177,Hoja3!$A$1:$A$29,Hoja3!$B$1:$B$29,"NO",0,1)</f>
        <v>22</v>
      </c>
      <c r="G177" s="62">
        <f>COUNTIF($F$2:F177,F177)</f>
        <v>5</v>
      </c>
      <c r="H177" s="50" t="s">
        <v>36</v>
      </c>
      <c r="I177" s="50" t="s">
        <v>55</v>
      </c>
      <c r="J177" s="50" t="s">
        <v>36</v>
      </c>
      <c r="K177" s="50" t="s">
        <v>59</v>
      </c>
      <c r="L177" s="59">
        <v>46113</v>
      </c>
      <c r="M177" s="59">
        <v>46127</v>
      </c>
    </row>
    <row r="178" spans="1:13" ht="28.8" x14ac:dyDescent="0.3">
      <c r="A178" s="55">
        <v>177</v>
      </c>
      <c r="B178" s="50" t="s">
        <v>294</v>
      </c>
      <c r="C178" s="52" t="s">
        <v>20</v>
      </c>
      <c r="D178" s="52" t="s">
        <v>241</v>
      </c>
      <c r="E178" s="62" t="str">
        <f t="shared" si="2"/>
        <v>22.6</v>
      </c>
      <c r="F178" s="62">
        <f>_xlfn.XLOOKUP(C178,Hoja3!$A$1:$A$29,Hoja3!$B$1:$B$29,"NO",0,1)</f>
        <v>22</v>
      </c>
      <c r="G178" s="62">
        <f>COUNTIF($F$2:F178,F178)</f>
        <v>6</v>
      </c>
      <c r="H178" s="50" t="s">
        <v>40</v>
      </c>
      <c r="I178" s="50" t="s">
        <v>62</v>
      </c>
      <c r="J178" s="50" t="s">
        <v>92</v>
      </c>
      <c r="K178" s="50" t="s">
        <v>59</v>
      </c>
      <c r="L178" s="58">
        <v>46143</v>
      </c>
      <c r="M178" s="58">
        <v>46169</v>
      </c>
    </row>
    <row r="179" spans="1:13" ht="28.8" x14ac:dyDescent="0.3">
      <c r="A179" s="55">
        <v>178</v>
      </c>
      <c r="B179" s="50" t="s">
        <v>294</v>
      </c>
      <c r="C179" s="51" t="s">
        <v>20</v>
      </c>
      <c r="D179" s="52" t="s">
        <v>457</v>
      </c>
      <c r="E179" s="62" t="str">
        <f t="shared" si="2"/>
        <v>22.7</v>
      </c>
      <c r="F179" s="62">
        <f>_xlfn.XLOOKUP(C179,Hoja3!$A$1:$A$29,Hoja3!$B$1:$B$29,"NO",0,1)</f>
        <v>22</v>
      </c>
      <c r="G179" s="62">
        <f>COUNTIF($F$2:F179,F179)</f>
        <v>7</v>
      </c>
      <c r="H179" s="50" t="s">
        <v>36</v>
      </c>
      <c r="I179" s="50" t="s">
        <v>118</v>
      </c>
      <c r="J179" s="50" t="s">
        <v>36</v>
      </c>
      <c r="K179" s="50" t="s">
        <v>59</v>
      </c>
      <c r="L179" s="59">
        <v>46143</v>
      </c>
      <c r="M179" s="58">
        <v>46175</v>
      </c>
    </row>
    <row r="180" spans="1:13" ht="28.8" x14ac:dyDescent="0.3">
      <c r="A180" s="55">
        <v>179</v>
      </c>
      <c r="B180" s="50" t="s">
        <v>294</v>
      </c>
      <c r="C180" s="51" t="s">
        <v>20</v>
      </c>
      <c r="D180" s="52" t="s">
        <v>458</v>
      </c>
      <c r="E180" s="62" t="str">
        <f t="shared" si="2"/>
        <v>22.8</v>
      </c>
      <c r="F180" s="62">
        <f>_xlfn.XLOOKUP(C180,Hoja3!$A$1:$A$29,Hoja3!$B$1:$B$29,"NO",0,1)</f>
        <v>22</v>
      </c>
      <c r="G180" s="62">
        <f>COUNTIF($F$2:F180,F180)</f>
        <v>8</v>
      </c>
      <c r="H180" s="50" t="s">
        <v>36</v>
      </c>
      <c r="I180" s="50" t="s">
        <v>37</v>
      </c>
      <c r="J180" s="50" t="s">
        <v>36</v>
      </c>
      <c r="K180" s="50" t="s">
        <v>59</v>
      </c>
      <c r="L180" s="59">
        <v>46054</v>
      </c>
      <c r="M180" s="59">
        <v>46068</v>
      </c>
    </row>
    <row r="181" spans="1:13" ht="43.2" x14ac:dyDescent="0.3">
      <c r="A181" s="55">
        <v>180</v>
      </c>
      <c r="B181" s="50" t="s">
        <v>294</v>
      </c>
      <c r="C181" s="51" t="s">
        <v>20</v>
      </c>
      <c r="D181" s="52" t="s">
        <v>459</v>
      </c>
      <c r="E181" s="62" t="str">
        <f t="shared" si="2"/>
        <v>22.9</v>
      </c>
      <c r="F181" s="62">
        <f>_xlfn.XLOOKUP(C181,Hoja3!$A$1:$A$29,Hoja3!$B$1:$B$29,"NO",0,1)</f>
        <v>22</v>
      </c>
      <c r="G181" s="62">
        <f>COUNTIF($F$2:F181,F181)</f>
        <v>9</v>
      </c>
      <c r="H181" s="50" t="s">
        <v>36</v>
      </c>
      <c r="I181" s="50" t="s">
        <v>37</v>
      </c>
      <c r="J181" s="50" t="s">
        <v>36</v>
      </c>
      <c r="K181" s="50" t="s">
        <v>59</v>
      </c>
      <c r="L181" s="59">
        <v>46113</v>
      </c>
      <c r="M181" s="59">
        <v>46119</v>
      </c>
    </row>
    <row r="182" spans="1:13" ht="28.8" x14ac:dyDescent="0.3">
      <c r="A182" s="55">
        <v>181</v>
      </c>
      <c r="B182" s="50" t="s">
        <v>294</v>
      </c>
      <c r="C182" s="51" t="s">
        <v>20</v>
      </c>
      <c r="D182" s="52" t="s">
        <v>460</v>
      </c>
      <c r="E182" s="62" t="str">
        <f t="shared" si="2"/>
        <v>22.10</v>
      </c>
      <c r="F182" s="62">
        <f>_xlfn.XLOOKUP(C182,Hoja3!$A$1:$A$29,Hoja3!$B$1:$B$29,"NO",0,1)</f>
        <v>22</v>
      </c>
      <c r="G182" s="62">
        <f>COUNTIF($F$2:F182,F182)</f>
        <v>10</v>
      </c>
      <c r="H182" s="50" t="s">
        <v>36</v>
      </c>
      <c r="I182" s="50" t="s">
        <v>37</v>
      </c>
      <c r="J182" s="50" t="s">
        <v>36</v>
      </c>
      <c r="K182" s="50" t="s">
        <v>59</v>
      </c>
      <c r="L182" s="59">
        <v>46128</v>
      </c>
      <c r="M182" s="59">
        <v>46142</v>
      </c>
    </row>
    <row r="183" spans="1:13" ht="28.8" x14ac:dyDescent="0.3">
      <c r="A183" s="55">
        <v>182</v>
      </c>
      <c r="B183" s="50" t="s">
        <v>294</v>
      </c>
      <c r="C183" s="51" t="s">
        <v>20</v>
      </c>
      <c r="D183" s="52" t="s">
        <v>461</v>
      </c>
      <c r="E183" s="62" t="str">
        <f t="shared" si="2"/>
        <v>22.11</v>
      </c>
      <c r="F183" s="62">
        <f>_xlfn.XLOOKUP(C183,Hoja3!$A$1:$A$29,Hoja3!$B$1:$B$29,"NO",0,1)</f>
        <v>22</v>
      </c>
      <c r="G183" s="62">
        <f>COUNTIF($F$2:F183,F183)</f>
        <v>11</v>
      </c>
      <c r="H183" s="50" t="s">
        <v>36</v>
      </c>
      <c r="I183" s="50" t="s">
        <v>55</v>
      </c>
      <c r="J183" s="50" t="s">
        <v>36</v>
      </c>
      <c r="K183" s="50" t="s">
        <v>59</v>
      </c>
      <c r="L183" s="59">
        <v>46139</v>
      </c>
      <c r="M183" s="59">
        <v>46162</v>
      </c>
    </row>
    <row r="184" spans="1:13" ht="43.2" x14ac:dyDescent="0.3">
      <c r="A184" s="55">
        <v>183</v>
      </c>
      <c r="B184" s="50" t="s">
        <v>294</v>
      </c>
      <c r="C184" s="51" t="s">
        <v>20</v>
      </c>
      <c r="D184" s="52" t="s">
        <v>462</v>
      </c>
      <c r="E184" s="62" t="str">
        <f t="shared" si="2"/>
        <v>22.12</v>
      </c>
      <c r="F184" s="62">
        <f>_xlfn.XLOOKUP(C184,Hoja3!$A$1:$A$29,Hoja3!$B$1:$B$29,"NO",0,1)</f>
        <v>22</v>
      </c>
      <c r="G184" s="62">
        <f>COUNTIF($F$2:F184,F184)</f>
        <v>12</v>
      </c>
      <c r="H184" s="50" t="s">
        <v>36</v>
      </c>
      <c r="I184" s="50" t="s">
        <v>37</v>
      </c>
      <c r="J184" s="50" t="s">
        <v>36</v>
      </c>
      <c r="K184" s="50" t="s">
        <v>59</v>
      </c>
      <c r="L184" s="59">
        <v>46143</v>
      </c>
      <c r="M184" s="59">
        <v>46149</v>
      </c>
    </row>
    <row r="185" spans="1:13" ht="28.8" x14ac:dyDescent="0.3">
      <c r="A185" s="55">
        <v>184</v>
      </c>
      <c r="B185" s="50" t="s">
        <v>294</v>
      </c>
      <c r="C185" s="51" t="s">
        <v>20</v>
      </c>
      <c r="D185" s="52" t="s">
        <v>463</v>
      </c>
      <c r="E185" s="62" t="str">
        <f t="shared" si="2"/>
        <v>22.13</v>
      </c>
      <c r="F185" s="62">
        <f>_xlfn.XLOOKUP(C185,Hoja3!$A$1:$A$29,Hoja3!$B$1:$B$29,"NO",0,1)</f>
        <v>22</v>
      </c>
      <c r="G185" s="62">
        <f>COUNTIF($F$2:F185,F185)</f>
        <v>13</v>
      </c>
      <c r="H185" s="50" t="s">
        <v>36</v>
      </c>
      <c r="I185" s="50" t="s">
        <v>62</v>
      </c>
      <c r="J185" s="50" t="s">
        <v>36</v>
      </c>
      <c r="K185" s="50" t="s">
        <v>59</v>
      </c>
      <c r="L185" s="59">
        <v>46128</v>
      </c>
      <c r="M185" s="59">
        <v>46170</v>
      </c>
    </row>
    <row r="186" spans="1:13" ht="28.8" x14ac:dyDescent="0.3">
      <c r="A186" s="55">
        <v>185</v>
      </c>
      <c r="B186" s="50" t="s">
        <v>294</v>
      </c>
      <c r="C186" s="51" t="s">
        <v>20</v>
      </c>
      <c r="D186" s="52" t="s">
        <v>464</v>
      </c>
      <c r="E186" s="62" t="str">
        <f t="shared" si="2"/>
        <v>22.14</v>
      </c>
      <c r="F186" s="62">
        <f>_xlfn.XLOOKUP(C186,Hoja3!$A$1:$A$29,Hoja3!$B$1:$B$29,"NO",0,1)</f>
        <v>22</v>
      </c>
      <c r="G186" s="62">
        <f>COUNTIF($F$2:F186,F186)</f>
        <v>14</v>
      </c>
      <c r="H186" s="50" t="s">
        <v>36</v>
      </c>
      <c r="I186" s="50" t="s">
        <v>118</v>
      </c>
      <c r="J186" s="50" t="s">
        <v>36</v>
      </c>
      <c r="K186" s="50" t="s">
        <v>59</v>
      </c>
      <c r="L186" s="59">
        <v>46182</v>
      </c>
      <c r="M186" s="59">
        <v>46182</v>
      </c>
    </row>
    <row r="187" spans="1:13" x14ac:dyDescent="0.3">
      <c r="A187" s="55">
        <v>186</v>
      </c>
      <c r="B187" s="50" t="s">
        <v>294</v>
      </c>
      <c r="C187" s="51" t="s">
        <v>20</v>
      </c>
      <c r="D187" s="52" t="s">
        <v>465</v>
      </c>
      <c r="E187" s="62" t="str">
        <f t="shared" si="2"/>
        <v>22.15</v>
      </c>
      <c r="F187" s="62">
        <f>_xlfn.XLOOKUP(C187,Hoja3!$A$1:$A$29,Hoja3!$B$1:$B$29,"NO",0,1)</f>
        <v>22</v>
      </c>
      <c r="G187" s="62">
        <f>COUNTIF($F$2:F187,F187)</f>
        <v>15</v>
      </c>
      <c r="H187" s="50" t="s">
        <v>36</v>
      </c>
      <c r="I187" s="50" t="s">
        <v>55</v>
      </c>
      <c r="J187" s="50" t="s">
        <v>36</v>
      </c>
      <c r="K187" s="50" t="s">
        <v>36</v>
      </c>
      <c r="L187" s="59">
        <v>46183</v>
      </c>
      <c r="M187" s="59">
        <v>46186</v>
      </c>
    </row>
    <row r="188" spans="1:13" x14ac:dyDescent="0.3">
      <c r="A188" s="55">
        <v>187</v>
      </c>
      <c r="B188" s="50" t="s">
        <v>294</v>
      </c>
      <c r="C188" s="51" t="s">
        <v>20</v>
      </c>
      <c r="D188" s="52" t="s">
        <v>466</v>
      </c>
      <c r="E188" s="62" t="str">
        <f t="shared" si="2"/>
        <v>22.16</v>
      </c>
      <c r="F188" s="62">
        <f>_xlfn.XLOOKUP(C188,Hoja3!$A$1:$A$29,Hoja3!$B$1:$B$29,"NO",0,1)</f>
        <v>22</v>
      </c>
      <c r="G188" s="62">
        <f>COUNTIF($F$2:F188,F188)</f>
        <v>16</v>
      </c>
      <c r="H188" s="50" t="s">
        <v>36</v>
      </c>
      <c r="I188" s="50" t="s">
        <v>37</v>
      </c>
      <c r="J188" s="50" t="s">
        <v>36</v>
      </c>
      <c r="K188" s="50" t="s">
        <v>36</v>
      </c>
      <c r="L188" s="59">
        <v>46187</v>
      </c>
      <c r="M188" s="59">
        <v>46187</v>
      </c>
    </row>
    <row r="189" spans="1:13" ht="28.8" x14ac:dyDescent="0.3">
      <c r="A189" s="55">
        <v>188</v>
      </c>
      <c r="B189" s="50" t="s">
        <v>294</v>
      </c>
      <c r="C189" s="52" t="s">
        <v>285</v>
      </c>
      <c r="D189" s="52" t="s">
        <v>467</v>
      </c>
      <c r="E189" s="62" t="str">
        <f t="shared" si="2"/>
        <v>23.1</v>
      </c>
      <c r="F189" s="62">
        <f>_xlfn.XLOOKUP(C189,Hoja3!$A$1:$A$29,Hoja3!$B$1:$B$29,"NO",0,1)</f>
        <v>23</v>
      </c>
      <c r="G189" s="62">
        <f>COUNTIF($F$2:F189,F189)</f>
        <v>1</v>
      </c>
      <c r="H189" s="50" t="s">
        <v>46</v>
      </c>
      <c r="I189" s="50" t="s">
        <v>36</v>
      </c>
      <c r="J189" s="50" t="s">
        <v>36</v>
      </c>
      <c r="K189" s="50" t="s">
        <v>36</v>
      </c>
      <c r="L189" s="60">
        <v>45901</v>
      </c>
      <c r="M189" s="60">
        <v>45930</v>
      </c>
    </row>
    <row r="190" spans="1:13" x14ac:dyDescent="0.3">
      <c r="A190" s="55">
        <v>189</v>
      </c>
      <c r="B190" s="50" t="s">
        <v>294</v>
      </c>
      <c r="C190" s="52" t="s">
        <v>285</v>
      </c>
      <c r="D190" s="52" t="s">
        <v>468</v>
      </c>
      <c r="E190" s="62" t="str">
        <f t="shared" si="2"/>
        <v>23.2</v>
      </c>
      <c r="F190" s="62">
        <f>_xlfn.XLOOKUP(C190,Hoja3!$A$1:$A$29,Hoja3!$B$1:$B$29,"NO",0,1)</f>
        <v>23</v>
      </c>
      <c r="G190" s="62">
        <f>COUNTIF($F$2:F190,F190)</f>
        <v>2</v>
      </c>
      <c r="H190" s="50" t="s">
        <v>40</v>
      </c>
      <c r="I190" s="50" t="s">
        <v>469</v>
      </c>
      <c r="J190" s="50" t="s">
        <v>36</v>
      </c>
      <c r="K190" s="50" t="s">
        <v>470</v>
      </c>
      <c r="L190" s="60">
        <v>45920</v>
      </c>
      <c r="M190" s="60">
        <v>46138</v>
      </c>
    </row>
    <row r="191" spans="1:13" x14ac:dyDescent="0.3">
      <c r="A191" s="55">
        <v>190</v>
      </c>
      <c r="B191" s="50" t="s">
        <v>294</v>
      </c>
      <c r="C191" s="52" t="s">
        <v>285</v>
      </c>
      <c r="D191" s="52" t="s">
        <v>471</v>
      </c>
      <c r="E191" s="62" t="str">
        <f t="shared" si="2"/>
        <v>23.3</v>
      </c>
      <c r="F191" s="62">
        <f>_xlfn.XLOOKUP(C191,Hoja3!$A$1:$A$29,Hoja3!$B$1:$B$29,"NO",0,1)</f>
        <v>23</v>
      </c>
      <c r="G191" s="62">
        <f>COUNTIF($F$2:F191,F191)</f>
        <v>3</v>
      </c>
      <c r="H191" s="50" t="s">
        <v>40</v>
      </c>
      <c r="I191" s="50" t="s">
        <v>470</v>
      </c>
      <c r="J191" s="50" t="s">
        <v>470</v>
      </c>
      <c r="K191" s="50" t="s">
        <v>470</v>
      </c>
      <c r="L191" s="60">
        <v>45901</v>
      </c>
      <c r="M191" s="60">
        <v>46169</v>
      </c>
    </row>
    <row r="192" spans="1:13" x14ac:dyDescent="0.3">
      <c r="A192" s="55">
        <v>191</v>
      </c>
      <c r="B192" s="50" t="s">
        <v>294</v>
      </c>
      <c r="C192" s="52" t="s">
        <v>285</v>
      </c>
      <c r="D192" s="52" t="s">
        <v>472</v>
      </c>
      <c r="E192" s="62" t="str">
        <f t="shared" si="2"/>
        <v>23.4</v>
      </c>
      <c r="F192" s="62">
        <f>_xlfn.XLOOKUP(C192,Hoja3!$A$1:$A$29,Hoja3!$B$1:$B$29,"NO",0,1)</f>
        <v>23</v>
      </c>
      <c r="G192" s="62">
        <f>COUNTIF($F$2:F192,F192)</f>
        <v>4</v>
      </c>
      <c r="H192" s="50" t="s">
        <v>40</v>
      </c>
      <c r="I192" s="50" t="s">
        <v>470</v>
      </c>
      <c r="J192" s="50" t="s">
        <v>470</v>
      </c>
      <c r="K192" s="50" t="s">
        <v>470</v>
      </c>
      <c r="L192" s="60">
        <v>45920</v>
      </c>
      <c r="M192" s="60">
        <v>46173</v>
      </c>
    </row>
    <row r="193" spans="1:13" x14ac:dyDescent="0.3">
      <c r="A193" s="55">
        <v>192</v>
      </c>
      <c r="B193" s="50" t="s">
        <v>294</v>
      </c>
      <c r="C193" s="51" t="s">
        <v>21</v>
      </c>
      <c r="D193" s="52" t="s">
        <v>473</v>
      </c>
      <c r="E193" s="62" t="str">
        <f t="shared" si="2"/>
        <v>24.1</v>
      </c>
      <c r="F193" s="62">
        <f>_xlfn.XLOOKUP(C193,Hoja3!$A$1:$A$29,Hoja3!$B$1:$B$29,"NO",0,1)</f>
        <v>24</v>
      </c>
      <c r="G193" s="62">
        <f>COUNTIF($F$2:F193,F193)</f>
        <v>1</v>
      </c>
      <c r="H193" s="50" t="s">
        <v>36</v>
      </c>
      <c r="I193" s="50" t="s">
        <v>36</v>
      </c>
      <c r="J193" s="50" t="s">
        <v>36</v>
      </c>
      <c r="K193" s="50" t="s">
        <v>144</v>
      </c>
      <c r="L193" s="58">
        <v>45962</v>
      </c>
      <c r="M193" s="58">
        <v>46037</v>
      </c>
    </row>
    <row r="194" spans="1:13" x14ac:dyDescent="0.3">
      <c r="A194" s="55">
        <v>193</v>
      </c>
      <c r="B194" s="50" t="s">
        <v>294</v>
      </c>
      <c r="C194" s="51" t="s">
        <v>21</v>
      </c>
      <c r="D194" s="52" t="s">
        <v>474</v>
      </c>
      <c r="E194" s="62" t="str">
        <f t="shared" si="2"/>
        <v>24.2</v>
      </c>
      <c r="F194" s="62">
        <f>_xlfn.XLOOKUP(C194,Hoja3!$A$1:$A$29,Hoja3!$B$1:$B$29,"NO",0,1)</f>
        <v>24</v>
      </c>
      <c r="G194" s="62">
        <f>COUNTIF($F$2:F194,F194)</f>
        <v>2</v>
      </c>
      <c r="H194" s="50" t="s">
        <v>40</v>
      </c>
      <c r="I194" s="50" t="s">
        <v>475</v>
      </c>
      <c r="J194" s="50" t="s">
        <v>144</v>
      </c>
      <c r="K194" s="50" t="s">
        <v>144</v>
      </c>
      <c r="L194" s="58">
        <v>45962</v>
      </c>
      <c r="M194" s="58">
        <v>46037</v>
      </c>
    </row>
    <row r="195" spans="1:13" x14ac:dyDescent="0.3">
      <c r="A195" s="55">
        <v>194</v>
      </c>
      <c r="B195" s="50" t="s">
        <v>294</v>
      </c>
      <c r="C195" s="51" t="s">
        <v>21</v>
      </c>
      <c r="D195" s="52" t="s">
        <v>476</v>
      </c>
      <c r="E195" s="62" t="str">
        <f t="shared" ref="E195:E258" si="3">F195&amp;"."&amp;G195</f>
        <v>24.3</v>
      </c>
      <c r="F195" s="62">
        <f>_xlfn.XLOOKUP(C195,Hoja3!$A$1:$A$29,Hoja3!$B$1:$B$29,"NO",0,1)</f>
        <v>24</v>
      </c>
      <c r="G195" s="62">
        <f>COUNTIF($F$2:F195,F195)</f>
        <v>3</v>
      </c>
      <c r="H195" s="50" t="s">
        <v>40</v>
      </c>
      <c r="I195" s="50" t="s">
        <v>477</v>
      </c>
      <c r="J195" s="50" t="s">
        <v>144</v>
      </c>
      <c r="K195" s="50" t="s">
        <v>144</v>
      </c>
      <c r="L195" s="58">
        <v>45962</v>
      </c>
      <c r="M195" s="58">
        <v>46052</v>
      </c>
    </row>
    <row r="196" spans="1:13" ht="28.8" x14ac:dyDescent="0.3">
      <c r="A196" s="55">
        <v>195</v>
      </c>
      <c r="B196" s="50" t="s">
        <v>294</v>
      </c>
      <c r="C196" s="51" t="s">
        <v>21</v>
      </c>
      <c r="D196" s="52" t="s">
        <v>478</v>
      </c>
      <c r="E196" s="62" t="str">
        <f t="shared" si="3"/>
        <v>24.4</v>
      </c>
      <c r="F196" s="62">
        <f>_xlfn.XLOOKUP(C196,Hoja3!$A$1:$A$29,Hoja3!$B$1:$B$29,"NO",0,1)</f>
        <v>24</v>
      </c>
      <c r="G196" s="62">
        <f>COUNTIF($F$2:F196,F196)</f>
        <v>4</v>
      </c>
      <c r="H196" s="50" t="s">
        <v>40</v>
      </c>
      <c r="I196" s="54" t="s">
        <v>37</v>
      </c>
      <c r="J196" s="54" t="s">
        <v>144</v>
      </c>
      <c r="K196" s="54" t="s">
        <v>144</v>
      </c>
      <c r="L196" s="58">
        <v>46054</v>
      </c>
      <c r="M196" s="58">
        <v>46081</v>
      </c>
    </row>
    <row r="197" spans="1:13" x14ac:dyDescent="0.3">
      <c r="A197" s="55">
        <v>196</v>
      </c>
      <c r="B197" s="50" t="s">
        <v>294</v>
      </c>
      <c r="C197" s="52" t="s">
        <v>22</v>
      </c>
      <c r="D197" s="52" t="s">
        <v>479</v>
      </c>
      <c r="E197" s="62" t="str">
        <f t="shared" si="3"/>
        <v>25.1</v>
      </c>
      <c r="F197" s="62">
        <f>_xlfn.XLOOKUP(C197,Hoja3!$A$1:$A$29,Hoja3!$B$1:$B$29,"NO",0,1)</f>
        <v>25</v>
      </c>
      <c r="G197" s="62">
        <f>COUNTIF($F$2:F197,F197)</f>
        <v>1</v>
      </c>
      <c r="H197" s="50" t="s">
        <v>40</v>
      </c>
      <c r="I197" s="50" t="s">
        <v>163</v>
      </c>
      <c r="J197" s="50" t="s">
        <v>163</v>
      </c>
      <c r="K197" s="50" t="s">
        <v>163</v>
      </c>
      <c r="L197" s="59">
        <v>45870</v>
      </c>
      <c r="M197" s="59">
        <v>46140</v>
      </c>
    </row>
    <row r="198" spans="1:13" x14ac:dyDescent="0.3">
      <c r="A198" s="55">
        <v>197</v>
      </c>
      <c r="B198" s="50" t="s">
        <v>294</v>
      </c>
      <c r="C198" s="52" t="s">
        <v>22</v>
      </c>
      <c r="D198" s="52" t="s">
        <v>480</v>
      </c>
      <c r="E198" s="62" t="str">
        <f t="shared" si="3"/>
        <v>25.2</v>
      </c>
      <c r="F198" s="62">
        <f>_xlfn.XLOOKUP(C198,Hoja3!$A$1:$A$29,Hoja3!$B$1:$B$29,"NO",0,1)</f>
        <v>25</v>
      </c>
      <c r="G198" s="62">
        <f>COUNTIF($F$2:F198,F198)</f>
        <v>2</v>
      </c>
      <c r="H198" s="50" t="s">
        <v>40</v>
      </c>
      <c r="I198" s="50" t="s">
        <v>163</v>
      </c>
      <c r="J198" s="50" t="s">
        <v>163</v>
      </c>
      <c r="K198" s="50" t="s">
        <v>163</v>
      </c>
      <c r="L198" s="58">
        <v>46078</v>
      </c>
      <c r="M198" s="58">
        <v>46144</v>
      </c>
    </row>
    <row r="199" spans="1:13" x14ac:dyDescent="0.3">
      <c r="A199" s="55">
        <v>198</v>
      </c>
      <c r="B199" s="50" t="s">
        <v>294</v>
      </c>
      <c r="C199" s="52" t="s">
        <v>22</v>
      </c>
      <c r="D199" s="52" t="s">
        <v>481</v>
      </c>
      <c r="E199" s="62" t="str">
        <f t="shared" si="3"/>
        <v>25.3</v>
      </c>
      <c r="F199" s="62">
        <f>_xlfn.XLOOKUP(C199,Hoja3!$A$1:$A$29,Hoja3!$B$1:$B$29,"NO",0,1)</f>
        <v>25</v>
      </c>
      <c r="G199" s="62">
        <f>COUNTIF($F$2:F199,F199)</f>
        <v>3</v>
      </c>
      <c r="H199" s="50" t="s">
        <v>40</v>
      </c>
      <c r="I199" s="50" t="s">
        <v>163</v>
      </c>
      <c r="J199" s="50" t="s">
        <v>163</v>
      </c>
      <c r="K199" s="50" t="s">
        <v>163</v>
      </c>
      <c r="L199" s="58">
        <v>46147</v>
      </c>
      <c r="M199" s="58">
        <v>46230</v>
      </c>
    </row>
    <row r="200" spans="1:13" x14ac:dyDescent="0.3">
      <c r="A200" s="55">
        <v>199</v>
      </c>
      <c r="B200" s="50" t="s">
        <v>294</v>
      </c>
      <c r="C200" s="51" t="s">
        <v>258</v>
      </c>
      <c r="D200" s="51" t="s">
        <v>482</v>
      </c>
      <c r="E200" s="62" t="str">
        <f t="shared" si="3"/>
        <v>26.1</v>
      </c>
      <c r="F200" s="62">
        <f>_xlfn.XLOOKUP(C200,Hoja3!$A$1:$A$29,Hoja3!$B$1:$B$29,"NO",0,1)</f>
        <v>26</v>
      </c>
      <c r="G200" s="62">
        <f>COUNTIF($F$2:F200,F200)</f>
        <v>1</v>
      </c>
      <c r="H200" s="53" t="s">
        <v>40</v>
      </c>
      <c r="I200" s="53" t="s">
        <v>48</v>
      </c>
      <c r="J200" s="53" t="s">
        <v>48</v>
      </c>
      <c r="K200" s="53" t="s">
        <v>48</v>
      </c>
      <c r="L200" s="58">
        <v>46059</v>
      </c>
      <c r="M200" s="58">
        <v>46059</v>
      </c>
    </row>
    <row r="201" spans="1:13" x14ac:dyDescent="0.3">
      <c r="A201" s="55">
        <v>200</v>
      </c>
      <c r="B201" s="50" t="s">
        <v>294</v>
      </c>
      <c r="C201" s="51" t="s">
        <v>258</v>
      </c>
      <c r="D201" s="51" t="s">
        <v>483</v>
      </c>
      <c r="E201" s="62" t="str">
        <f t="shared" si="3"/>
        <v>26.2</v>
      </c>
      <c r="F201" s="62">
        <f>_xlfn.XLOOKUP(C201,Hoja3!$A$1:$A$29,Hoja3!$B$1:$B$29,"NO",0,1)</f>
        <v>26</v>
      </c>
      <c r="G201" s="62">
        <f>COUNTIF($F$2:F201,F201)</f>
        <v>2</v>
      </c>
      <c r="H201" s="53" t="s">
        <v>40</v>
      </c>
      <c r="I201" s="53" t="s">
        <v>59</v>
      </c>
      <c r="J201" s="53" t="s">
        <v>59</v>
      </c>
      <c r="K201" s="53" t="s">
        <v>59</v>
      </c>
      <c r="L201" s="58">
        <v>46084</v>
      </c>
      <c r="M201" s="58">
        <v>46086</v>
      </c>
    </row>
    <row r="202" spans="1:13" x14ac:dyDescent="0.3">
      <c r="A202" s="55">
        <v>201</v>
      </c>
      <c r="B202" s="50" t="s">
        <v>294</v>
      </c>
      <c r="C202" s="51" t="s">
        <v>258</v>
      </c>
      <c r="D202" s="51" t="s">
        <v>270</v>
      </c>
      <c r="E202" s="62" t="str">
        <f t="shared" si="3"/>
        <v>26.3</v>
      </c>
      <c r="F202" s="62">
        <f>_xlfn.XLOOKUP(C202,Hoja3!$A$1:$A$29,Hoja3!$B$1:$B$29,"NO",0,1)</f>
        <v>26</v>
      </c>
      <c r="G202" s="62">
        <f>COUNTIF($F$2:F202,F202)</f>
        <v>3</v>
      </c>
      <c r="H202" s="53" t="s">
        <v>46</v>
      </c>
      <c r="I202" s="53" t="s">
        <v>36</v>
      </c>
      <c r="J202" s="53" t="s">
        <v>48</v>
      </c>
      <c r="K202" s="53" t="s">
        <v>48</v>
      </c>
      <c r="L202" s="58">
        <v>46082</v>
      </c>
      <c r="M202" s="58">
        <v>46142</v>
      </c>
    </row>
    <row r="203" spans="1:13" x14ac:dyDescent="0.3">
      <c r="A203" s="55">
        <v>202</v>
      </c>
      <c r="B203" s="50" t="s">
        <v>294</v>
      </c>
      <c r="C203" s="51" t="s">
        <v>258</v>
      </c>
      <c r="D203" s="51" t="s">
        <v>484</v>
      </c>
      <c r="E203" s="62" t="str">
        <f t="shared" si="3"/>
        <v>26.4</v>
      </c>
      <c r="F203" s="62">
        <f>_xlfn.XLOOKUP(C203,Hoja3!$A$1:$A$29,Hoja3!$B$1:$B$29,"NO",0,1)</f>
        <v>26</v>
      </c>
      <c r="G203" s="62">
        <f>COUNTIF($F$2:F203,F203)</f>
        <v>4</v>
      </c>
      <c r="H203" s="53" t="s">
        <v>40</v>
      </c>
      <c r="I203" s="53" t="s">
        <v>260</v>
      </c>
      <c r="J203" s="53" t="s">
        <v>48</v>
      </c>
      <c r="K203" s="53" t="s">
        <v>48</v>
      </c>
      <c r="L203" s="59">
        <v>46120</v>
      </c>
      <c r="M203" s="59">
        <v>46120</v>
      </c>
    </row>
    <row r="204" spans="1:13" ht="28.8" x14ac:dyDescent="0.3">
      <c r="A204" s="55">
        <v>203</v>
      </c>
      <c r="B204" s="50" t="s">
        <v>294</v>
      </c>
      <c r="C204" s="51" t="s">
        <v>258</v>
      </c>
      <c r="D204" s="51" t="s">
        <v>485</v>
      </c>
      <c r="E204" s="62" t="str">
        <f t="shared" si="3"/>
        <v>26.5</v>
      </c>
      <c r="F204" s="62">
        <f>_xlfn.XLOOKUP(C204,Hoja3!$A$1:$A$29,Hoja3!$B$1:$B$29,"NO",0,1)</f>
        <v>26</v>
      </c>
      <c r="G204" s="62">
        <f>COUNTIF($F$2:F204,F204)</f>
        <v>5</v>
      </c>
      <c r="H204" s="50" t="s">
        <v>36</v>
      </c>
      <c r="I204" s="50" t="s">
        <v>486</v>
      </c>
      <c r="J204" s="50" t="s">
        <v>36</v>
      </c>
      <c r="K204" s="53" t="s">
        <v>59</v>
      </c>
      <c r="L204" s="59">
        <v>46153</v>
      </c>
      <c r="M204" s="59">
        <v>46157</v>
      </c>
    </row>
    <row r="205" spans="1:13" x14ac:dyDescent="0.3">
      <c r="A205" s="55">
        <v>204</v>
      </c>
      <c r="B205" s="50" t="s">
        <v>294</v>
      </c>
      <c r="C205" s="51" t="s">
        <v>258</v>
      </c>
      <c r="D205" s="51" t="s">
        <v>487</v>
      </c>
      <c r="E205" s="62" t="str">
        <f t="shared" si="3"/>
        <v>26.6</v>
      </c>
      <c r="F205" s="62">
        <f>_xlfn.XLOOKUP(C205,Hoja3!$A$1:$A$29,Hoja3!$B$1:$B$29,"NO",0,1)</f>
        <v>26</v>
      </c>
      <c r="G205" s="62">
        <f>COUNTIF($F$2:F205,F205)</f>
        <v>6</v>
      </c>
      <c r="H205" s="50" t="s">
        <v>40</v>
      </c>
      <c r="I205" s="50" t="s">
        <v>488</v>
      </c>
      <c r="J205" s="50" t="s">
        <v>92</v>
      </c>
      <c r="K205" s="53" t="s">
        <v>59</v>
      </c>
      <c r="L205" s="59">
        <v>46158</v>
      </c>
      <c r="M205" s="59">
        <v>46159</v>
      </c>
    </row>
    <row r="206" spans="1:13" x14ac:dyDescent="0.3">
      <c r="A206" s="55">
        <v>205</v>
      </c>
      <c r="B206" s="50" t="s">
        <v>294</v>
      </c>
      <c r="C206" s="51" t="s">
        <v>258</v>
      </c>
      <c r="D206" s="56" t="s">
        <v>489</v>
      </c>
      <c r="E206" s="62" t="str">
        <f t="shared" si="3"/>
        <v>26.7</v>
      </c>
      <c r="F206" s="62">
        <f>_xlfn.XLOOKUP(C206,Hoja3!$A$1:$A$29,Hoja3!$B$1:$B$29,"NO",0,1)</f>
        <v>26</v>
      </c>
      <c r="G206" s="62">
        <f>COUNTIF($F$2:F206,F206)</f>
        <v>7</v>
      </c>
      <c r="H206" s="50" t="s">
        <v>40</v>
      </c>
      <c r="I206" s="50" t="s">
        <v>488</v>
      </c>
      <c r="J206" s="50" t="s">
        <v>92</v>
      </c>
      <c r="K206" s="53" t="s">
        <v>59</v>
      </c>
      <c r="L206" s="59">
        <v>46160</v>
      </c>
      <c r="M206" s="59">
        <v>46166</v>
      </c>
    </row>
    <row r="207" spans="1:13" x14ac:dyDescent="0.3">
      <c r="A207" s="55">
        <v>206</v>
      </c>
      <c r="B207" s="50" t="s">
        <v>294</v>
      </c>
      <c r="C207" s="51" t="s">
        <v>258</v>
      </c>
      <c r="D207" s="51" t="s">
        <v>490</v>
      </c>
      <c r="E207" s="62" t="str">
        <f t="shared" si="3"/>
        <v>26.8</v>
      </c>
      <c r="F207" s="62">
        <f>_xlfn.XLOOKUP(C207,Hoja3!$A$1:$A$29,Hoja3!$B$1:$B$29,"NO",0,1)</f>
        <v>26</v>
      </c>
      <c r="G207" s="62">
        <f>COUNTIF($F$2:F207,F207)</f>
        <v>8</v>
      </c>
      <c r="H207" s="50" t="s">
        <v>40</v>
      </c>
      <c r="I207" s="50" t="s">
        <v>91</v>
      </c>
      <c r="J207" s="50" t="s">
        <v>92</v>
      </c>
      <c r="K207" s="53" t="s">
        <v>59</v>
      </c>
      <c r="L207" s="59">
        <v>46180</v>
      </c>
      <c r="M207" s="59">
        <v>46180</v>
      </c>
    </row>
    <row r="208" spans="1:13" x14ac:dyDescent="0.3">
      <c r="A208" s="55">
        <v>207</v>
      </c>
      <c r="B208" s="50" t="s">
        <v>294</v>
      </c>
      <c r="C208" s="51" t="s">
        <v>491</v>
      </c>
      <c r="D208" s="56" t="s">
        <v>492</v>
      </c>
      <c r="E208" s="62" t="str">
        <f t="shared" si="3"/>
        <v>26.9</v>
      </c>
      <c r="F208" s="62">
        <f>_xlfn.XLOOKUP(C208,Hoja3!$A$1:$A$29,Hoja3!$B$1:$B$29,"NO",0,1)</f>
        <v>26</v>
      </c>
      <c r="G208" s="62">
        <f>COUNTIF($F$2:F208,F208)</f>
        <v>9</v>
      </c>
      <c r="H208" s="50" t="s">
        <v>36</v>
      </c>
      <c r="I208" s="50" t="s">
        <v>36</v>
      </c>
      <c r="J208" s="50" t="s">
        <v>36</v>
      </c>
      <c r="K208" s="53" t="s">
        <v>59</v>
      </c>
      <c r="L208" s="59">
        <v>46183</v>
      </c>
      <c r="M208" s="59">
        <v>46186</v>
      </c>
    </row>
    <row r="209" spans="1:13" ht="28.8" x14ac:dyDescent="0.3">
      <c r="A209" s="55">
        <v>208</v>
      </c>
      <c r="B209" s="50" t="s">
        <v>294</v>
      </c>
      <c r="C209" s="51" t="s">
        <v>286</v>
      </c>
      <c r="D209" s="51" t="s">
        <v>493</v>
      </c>
      <c r="E209" s="62" t="str">
        <f t="shared" si="3"/>
        <v>27.1</v>
      </c>
      <c r="F209" s="62">
        <f>_xlfn.XLOOKUP(C209,Hoja3!$A$1:$A$29,Hoja3!$B$1:$B$29,"NO",0,1)</f>
        <v>27</v>
      </c>
      <c r="G209" s="62">
        <f>COUNTIF($F$2:F209,F209)</f>
        <v>1</v>
      </c>
      <c r="H209" s="53" t="s">
        <v>46</v>
      </c>
      <c r="I209" s="53" t="s">
        <v>494</v>
      </c>
      <c r="J209" s="53" t="s">
        <v>92</v>
      </c>
      <c r="K209" s="53" t="s">
        <v>59</v>
      </c>
      <c r="L209" s="59">
        <v>45992</v>
      </c>
      <c r="M209" s="59">
        <v>46037</v>
      </c>
    </row>
    <row r="210" spans="1:13" ht="28.8" x14ac:dyDescent="0.3">
      <c r="A210" s="55">
        <v>209</v>
      </c>
      <c r="B210" s="50" t="s">
        <v>294</v>
      </c>
      <c r="C210" s="51" t="s">
        <v>286</v>
      </c>
      <c r="D210" s="51" t="s">
        <v>495</v>
      </c>
      <c r="E210" s="62" t="str">
        <f t="shared" si="3"/>
        <v>27.2</v>
      </c>
      <c r="F210" s="62">
        <f>_xlfn.XLOOKUP(C210,Hoja3!$A$1:$A$29,Hoja3!$B$1:$B$29,"NO",0,1)</f>
        <v>27</v>
      </c>
      <c r="G210" s="62">
        <f>COUNTIF($F$2:F210,F210)</f>
        <v>2</v>
      </c>
      <c r="H210" s="53" t="s">
        <v>46</v>
      </c>
      <c r="I210" s="53" t="s">
        <v>36</v>
      </c>
      <c r="J210" s="53" t="s">
        <v>48</v>
      </c>
      <c r="K210" s="53" t="s">
        <v>48</v>
      </c>
      <c r="L210" s="58">
        <v>46023</v>
      </c>
      <c r="M210" s="58">
        <v>46103</v>
      </c>
    </row>
    <row r="211" spans="1:13" ht="28.8" x14ac:dyDescent="0.3">
      <c r="A211" s="55">
        <v>210</v>
      </c>
      <c r="B211" s="50" t="s">
        <v>294</v>
      </c>
      <c r="C211" s="51" t="s">
        <v>286</v>
      </c>
      <c r="D211" s="51" t="s">
        <v>496</v>
      </c>
      <c r="E211" s="62" t="str">
        <f t="shared" si="3"/>
        <v>27.3</v>
      </c>
      <c r="F211" s="62">
        <f>_xlfn.XLOOKUP(C211,Hoja3!$A$1:$A$29,Hoja3!$B$1:$B$29,"NO",0,1)</f>
        <v>27</v>
      </c>
      <c r="G211" s="62">
        <f>COUNTIF($F$2:F211,F211)</f>
        <v>3</v>
      </c>
      <c r="H211" s="53" t="s">
        <v>40</v>
      </c>
      <c r="I211" s="53" t="s">
        <v>281</v>
      </c>
      <c r="J211" s="53" t="s">
        <v>92</v>
      </c>
      <c r="K211" s="53" t="s">
        <v>59</v>
      </c>
      <c r="L211" s="59">
        <v>46031</v>
      </c>
      <c r="M211" s="59">
        <v>46038</v>
      </c>
    </row>
    <row r="212" spans="1:13" ht="28.8" x14ac:dyDescent="0.3">
      <c r="A212" s="55">
        <v>211</v>
      </c>
      <c r="B212" s="50" t="s">
        <v>294</v>
      </c>
      <c r="C212" s="51" t="s">
        <v>286</v>
      </c>
      <c r="D212" s="51" t="s">
        <v>497</v>
      </c>
      <c r="E212" s="62" t="str">
        <f t="shared" si="3"/>
        <v>27.4</v>
      </c>
      <c r="F212" s="62">
        <f>_xlfn.XLOOKUP(C212,Hoja3!$A$1:$A$29,Hoja3!$B$1:$B$29,"NO",0,1)</f>
        <v>27</v>
      </c>
      <c r="G212" s="62">
        <f>COUNTIF($F$2:F212,F212)</f>
        <v>4</v>
      </c>
      <c r="H212" s="53" t="s">
        <v>46</v>
      </c>
      <c r="I212" s="53" t="s">
        <v>36</v>
      </c>
      <c r="J212" s="53" t="s">
        <v>48</v>
      </c>
      <c r="K212" s="53" t="s">
        <v>59</v>
      </c>
      <c r="L212" s="58">
        <v>46054</v>
      </c>
      <c r="M212" s="58">
        <v>46157</v>
      </c>
    </row>
    <row r="213" spans="1:13" ht="28.8" x14ac:dyDescent="0.3">
      <c r="A213" s="55">
        <v>212</v>
      </c>
      <c r="B213" s="50" t="s">
        <v>294</v>
      </c>
      <c r="C213" s="51" t="s">
        <v>286</v>
      </c>
      <c r="D213" s="51" t="s">
        <v>498</v>
      </c>
      <c r="E213" s="62" t="str">
        <f t="shared" si="3"/>
        <v>27.5</v>
      </c>
      <c r="F213" s="62">
        <f>_xlfn.XLOOKUP(C213,Hoja3!$A$1:$A$29,Hoja3!$B$1:$B$29,"NO",0,1)</f>
        <v>27</v>
      </c>
      <c r="G213" s="62">
        <f>COUNTIF($F$2:F213,F213)</f>
        <v>5</v>
      </c>
      <c r="H213" s="53" t="s">
        <v>40</v>
      </c>
      <c r="I213" s="53" t="s">
        <v>499</v>
      </c>
      <c r="J213" s="53" t="s">
        <v>48</v>
      </c>
      <c r="K213" s="53" t="s">
        <v>48</v>
      </c>
      <c r="L213" s="58">
        <v>46059</v>
      </c>
      <c r="M213" s="58">
        <v>46059</v>
      </c>
    </row>
    <row r="214" spans="1:13" ht="28.8" x14ac:dyDescent="0.3">
      <c r="A214" s="55">
        <v>213</v>
      </c>
      <c r="B214" s="50" t="s">
        <v>294</v>
      </c>
      <c r="C214" s="51" t="s">
        <v>286</v>
      </c>
      <c r="D214" s="51" t="s">
        <v>500</v>
      </c>
      <c r="E214" s="62" t="str">
        <f t="shared" si="3"/>
        <v>27.6</v>
      </c>
      <c r="F214" s="62">
        <f>_xlfn.XLOOKUP(C214,Hoja3!$A$1:$A$29,Hoja3!$B$1:$B$29,"NO",0,1)</f>
        <v>27</v>
      </c>
      <c r="G214" s="62">
        <f>COUNTIF($F$2:F214,F214)</f>
        <v>6</v>
      </c>
      <c r="H214" s="53" t="s">
        <v>40</v>
      </c>
      <c r="I214" s="53" t="s">
        <v>59</v>
      </c>
      <c r="J214" s="53" t="s">
        <v>59</v>
      </c>
      <c r="K214" s="53" t="s">
        <v>59</v>
      </c>
      <c r="L214" s="59">
        <v>46083</v>
      </c>
      <c r="M214" s="59">
        <v>46127</v>
      </c>
    </row>
    <row r="215" spans="1:13" ht="28.8" x14ac:dyDescent="0.3">
      <c r="A215" s="55">
        <v>214</v>
      </c>
      <c r="B215" s="50" t="s">
        <v>294</v>
      </c>
      <c r="C215" s="51" t="s">
        <v>286</v>
      </c>
      <c r="D215" s="51" t="s">
        <v>501</v>
      </c>
      <c r="E215" s="62" t="str">
        <f t="shared" si="3"/>
        <v>27.7</v>
      </c>
      <c r="F215" s="62">
        <f>_xlfn.XLOOKUP(C215,Hoja3!$A$1:$A$29,Hoja3!$B$1:$B$29,"NO",0,1)</f>
        <v>27</v>
      </c>
      <c r="G215" s="62">
        <f>COUNTIF($F$2:F215,F215)</f>
        <v>7</v>
      </c>
      <c r="H215" s="53" t="s">
        <v>46</v>
      </c>
      <c r="I215" s="53" t="s">
        <v>36</v>
      </c>
      <c r="J215" s="53" t="s">
        <v>48</v>
      </c>
      <c r="K215" s="53" t="s">
        <v>59</v>
      </c>
      <c r="L215" s="58">
        <v>46082</v>
      </c>
      <c r="M215" s="58">
        <v>46142</v>
      </c>
    </row>
    <row r="216" spans="1:13" ht="28.8" x14ac:dyDescent="0.3">
      <c r="A216" s="55">
        <v>215</v>
      </c>
      <c r="B216" s="50" t="s">
        <v>294</v>
      </c>
      <c r="C216" s="51" t="s">
        <v>286</v>
      </c>
      <c r="D216" s="51" t="s">
        <v>502</v>
      </c>
      <c r="E216" s="62" t="str">
        <f t="shared" si="3"/>
        <v>27.8</v>
      </c>
      <c r="F216" s="62">
        <f>_xlfn.XLOOKUP(C216,Hoja3!$A$1:$A$29,Hoja3!$B$1:$B$29,"NO",0,1)</f>
        <v>27</v>
      </c>
      <c r="G216" s="62">
        <f>COUNTIF($F$2:F216,F216)</f>
        <v>8</v>
      </c>
      <c r="H216" s="53" t="s">
        <v>40</v>
      </c>
      <c r="I216" s="53" t="s">
        <v>503</v>
      </c>
      <c r="J216" s="53" t="s">
        <v>48</v>
      </c>
      <c r="K216" s="53" t="s">
        <v>48</v>
      </c>
      <c r="L216" s="59">
        <v>46120</v>
      </c>
      <c r="M216" s="59">
        <v>46120</v>
      </c>
    </row>
    <row r="217" spans="1:13" ht="28.8" x14ac:dyDescent="0.3">
      <c r="A217" s="55">
        <v>216</v>
      </c>
      <c r="B217" s="50" t="s">
        <v>294</v>
      </c>
      <c r="C217" s="51" t="s">
        <v>286</v>
      </c>
      <c r="D217" s="51" t="s">
        <v>504</v>
      </c>
      <c r="E217" s="62" t="str">
        <f t="shared" si="3"/>
        <v>27.9</v>
      </c>
      <c r="F217" s="62">
        <f>_xlfn.XLOOKUP(C217,Hoja3!$A$1:$A$29,Hoja3!$B$1:$B$29,"NO",0,1)</f>
        <v>27</v>
      </c>
      <c r="G217" s="62">
        <f>COUNTIF($F$2:F217,F217)</f>
        <v>9</v>
      </c>
      <c r="H217" s="53" t="s">
        <v>46</v>
      </c>
      <c r="I217" s="53" t="s">
        <v>505</v>
      </c>
      <c r="J217" s="53" t="s">
        <v>36</v>
      </c>
      <c r="K217" s="53" t="s">
        <v>59</v>
      </c>
      <c r="L217" s="59">
        <v>46153</v>
      </c>
      <c r="M217" s="59">
        <v>46157</v>
      </c>
    </row>
    <row r="218" spans="1:13" ht="28.8" x14ac:dyDescent="0.3">
      <c r="A218" s="55">
        <v>217</v>
      </c>
      <c r="B218" s="50" t="s">
        <v>294</v>
      </c>
      <c r="C218" s="51" t="s">
        <v>286</v>
      </c>
      <c r="D218" s="51" t="s">
        <v>506</v>
      </c>
      <c r="E218" s="62" t="str">
        <f t="shared" si="3"/>
        <v>27.10</v>
      </c>
      <c r="F218" s="62">
        <f>_xlfn.XLOOKUP(C218,Hoja3!$A$1:$A$29,Hoja3!$B$1:$B$29,"NO",0,1)</f>
        <v>27</v>
      </c>
      <c r="G218" s="62">
        <f>COUNTIF($F$2:F218,F218)</f>
        <v>10</v>
      </c>
      <c r="H218" s="53" t="s">
        <v>46</v>
      </c>
      <c r="I218" s="53" t="s">
        <v>505</v>
      </c>
      <c r="J218" s="53" t="s">
        <v>36</v>
      </c>
      <c r="K218" s="53" t="s">
        <v>59</v>
      </c>
      <c r="L218" s="59">
        <v>46143</v>
      </c>
      <c r="M218" s="59">
        <v>46171</v>
      </c>
    </row>
    <row r="219" spans="1:13" ht="28.8" x14ac:dyDescent="0.3">
      <c r="A219" s="55">
        <v>218</v>
      </c>
      <c r="B219" s="50" t="s">
        <v>294</v>
      </c>
      <c r="C219" s="51" t="s">
        <v>286</v>
      </c>
      <c r="D219" s="51" t="s">
        <v>507</v>
      </c>
      <c r="E219" s="62" t="str">
        <f t="shared" si="3"/>
        <v>27.11</v>
      </c>
      <c r="F219" s="62">
        <f>_xlfn.XLOOKUP(C219,Hoja3!$A$1:$A$29,Hoja3!$B$1:$B$29,"NO",0,1)</f>
        <v>27</v>
      </c>
      <c r="G219" s="62">
        <f>COUNTIF($F$2:F219,F219)</f>
        <v>11</v>
      </c>
      <c r="H219" s="53" t="s">
        <v>40</v>
      </c>
      <c r="I219" s="53" t="s">
        <v>508</v>
      </c>
      <c r="J219" s="53" t="s">
        <v>59</v>
      </c>
      <c r="K219" s="53" t="s">
        <v>59</v>
      </c>
      <c r="L219" s="59">
        <v>46158</v>
      </c>
      <c r="M219" s="59">
        <v>46159</v>
      </c>
    </row>
    <row r="220" spans="1:13" ht="28.8" x14ac:dyDescent="0.3">
      <c r="A220" s="55">
        <v>219</v>
      </c>
      <c r="B220" s="50" t="s">
        <v>294</v>
      </c>
      <c r="C220" s="51" t="s">
        <v>286</v>
      </c>
      <c r="D220" s="51" t="s">
        <v>509</v>
      </c>
      <c r="E220" s="62" t="str">
        <f t="shared" si="3"/>
        <v>27.12</v>
      </c>
      <c r="F220" s="62">
        <f>_xlfn.XLOOKUP(C220,Hoja3!$A$1:$A$29,Hoja3!$B$1:$B$29,"NO",0,1)</f>
        <v>27</v>
      </c>
      <c r="G220" s="62">
        <f>COUNTIF($F$2:F220,F220)</f>
        <v>12</v>
      </c>
      <c r="H220" s="53" t="s">
        <v>40</v>
      </c>
      <c r="I220" s="53" t="s">
        <v>281</v>
      </c>
      <c r="J220" s="53" t="s">
        <v>92</v>
      </c>
      <c r="K220" s="53" t="s">
        <v>59</v>
      </c>
      <c r="L220" s="58">
        <v>46160</v>
      </c>
      <c r="M220" s="58">
        <v>46166</v>
      </c>
    </row>
    <row r="221" spans="1:13" ht="28.8" x14ac:dyDescent="0.3">
      <c r="A221" s="55">
        <v>220</v>
      </c>
      <c r="B221" s="50" t="s">
        <v>294</v>
      </c>
      <c r="C221" s="51" t="s">
        <v>286</v>
      </c>
      <c r="D221" s="51" t="s">
        <v>510</v>
      </c>
      <c r="E221" s="62" t="str">
        <f t="shared" si="3"/>
        <v>27.13</v>
      </c>
      <c r="F221" s="62">
        <f>_xlfn.XLOOKUP(C221,Hoja3!$A$1:$A$29,Hoja3!$B$1:$B$29,"NO",0,1)</f>
        <v>27</v>
      </c>
      <c r="G221" s="62">
        <f>COUNTIF($F$2:F221,F221)</f>
        <v>13</v>
      </c>
      <c r="H221" s="53" t="s">
        <v>40</v>
      </c>
      <c r="I221" s="53" t="s">
        <v>511</v>
      </c>
      <c r="J221" s="53" t="s">
        <v>92</v>
      </c>
      <c r="K221" s="53" t="s">
        <v>59</v>
      </c>
      <c r="L221" s="58">
        <v>46180</v>
      </c>
      <c r="M221" s="58">
        <v>46180</v>
      </c>
    </row>
    <row r="222" spans="1:13" ht="28.8" x14ac:dyDescent="0.3">
      <c r="A222" s="55">
        <v>221</v>
      </c>
      <c r="B222" s="50" t="s">
        <v>294</v>
      </c>
      <c r="C222" s="52" t="s">
        <v>24</v>
      </c>
      <c r="D222" s="52" t="s">
        <v>512</v>
      </c>
      <c r="E222" s="62" t="str">
        <f t="shared" si="3"/>
        <v>28.1</v>
      </c>
      <c r="F222" s="62">
        <f>_xlfn.XLOOKUP(C222,Hoja3!$A$1:$A$29,Hoja3!$B$1:$B$29,"NO",0,1)</f>
        <v>28</v>
      </c>
      <c r="G222" s="62">
        <f>COUNTIF($F$2:F222,F222)</f>
        <v>1</v>
      </c>
      <c r="H222" s="50" t="s">
        <v>40</v>
      </c>
      <c r="I222" s="50" t="s">
        <v>367</v>
      </c>
      <c r="J222" s="50" t="s">
        <v>367</v>
      </c>
      <c r="K222" s="50" t="s">
        <v>367</v>
      </c>
      <c r="L222" s="59">
        <v>45778</v>
      </c>
      <c r="M222" s="59">
        <v>45778</v>
      </c>
    </row>
    <row r="223" spans="1:13" ht="43.2" x14ac:dyDescent="0.3">
      <c r="A223" s="55">
        <v>222</v>
      </c>
      <c r="B223" s="50" t="s">
        <v>294</v>
      </c>
      <c r="C223" s="52" t="s">
        <v>24</v>
      </c>
      <c r="D223" s="52" t="s">
        <v>513</v>
      </c>
      <c r="E223" s="62" t="str">
        <f t="shared" si="3"/>
        <v>28.2</v>
      </c>
      <c r="F223" s="62">
        <f>_xlfn.XLOOKUP(C223,Hoja3!$A$1:$A$29,Hoja3!$B$1:$B$29,"NO",0,1)</f>
        <v>28</v>
      </c>
      <c r="G223" s="62">
        <f>COUNTIF($F$2:F223,F223)</f>
        <v>2</v>
      </c>
      <c r="H223" s="50" t="s">
        <v>40</v>
      </c>
      <c r="I223" s="50" t="s">
        <v>367</v>
      </c>
      <c r="J223" s="50" t="s">
        <v>367</v>
      </c>
      <c r="K223" s="50" t="s">
        <v>367</v>
      </c>
      <c r="L223" s="59">
        <v>45903</v>
      </c>
      <c r="M223" s="59">
        <v>45903</v>
      </c>
    </row>
    <row r="224" spans="1:13" ht="28.8" x14ac:dyDescent="0.3">
      <c r="A224" s="55">
        <v>223</v>
      </c>
      <c r="B224" s="50" t="s">
        <v>294</v>
      </c>
      <c r="C224" s="52" t="s">
        <v>24</v>
      </c>
      <c r="D224" s="52" t="s">
        <v>514</v>
      </c>
      <c r="E224" s="62" t="str">
        <f t="shared" si="3"/>
        <v>28.3</v>
      </c>
      <c r="F224" s="62">
        <f>_xlfn.XLOOKUP(C224,Hoja3!$A$1:$A$29,Hoja3!$B$1:$B$29,"NO",0,1)</f>
        <v>28</v>
      </c>
      <c r="G224" s="62">
        <f>COUNTIF($F$2:F224,F224)</f>
        <v>3</v>
      </c>
      <c r="H224" s="50" t="s">
        <v>40</v>
      </c>
      <c r="I224" s="50" t="s">
        <v>367</v>
      </c>
      <c r="J224" s="50" t="s">
        <v>367</v>
      </c>
      <c r="K224" s="50" t="s">
        <v>367</v>
      </c>
      <c r="L224" s="59">
        <v>45834</v>
      </c>
      <c r="M224" s="59">
        <v>45834</v>
      </c>
    </row>
    <row r="225" spans="1:13" ht="28.8" x14ac:dyDescent="0.3">
      <c r="A225" s="55">
        <v>224</v>
      </c>
      <c r="B225" s="50" t="s">
        <v>294</v>
      </c>
      <c r="C225" s="52" t="s">
        <v>24</v>
      </c>
      <c r="D225" s="52" t="s">
        <v>515</v>
      </c>
      <c r="E225" s="62" t="str">
        <f t="shared" si="3"/>
        <v>28.4</v>
      </c>
      <c r="F225" s="62">
        <f>_xlfn.XLOOKUP(C225,Hoja3!$A$1:$A$29,Hoja3!$B$1:$B$29,"NO",0,1)</f>
        <v>28</v>
      </c>
      <c r="G225" s="62">
        <f>COUNTIF($F$2:F225,F225)</f>
        <v>4</v>
      </c>
      <c r="H225" s="50" t="s">
        <v>40</v>
      </c>
      <c r="I225" s="50" t="s">
        <v>367</v>
      </c>
      <c r="J225" s="50" t="s">
        <v>367</v>
      </c>
      <c r="K225" s="50" t="s">
        <v>367</v>
      </c>
      <c r="L225" s="59">
        <v>45869</v>
      </c>
      <c r="M225" s="59">
        <v>45869</v>
      </c>
    </row>
    <row r="226" spans="1:13" ht="28.8" x14ac:dyDescent="0.3">
      <c r="A226" s="55">
        <v>225</v>
      </c>
      <c r="B226" s="50" t="s">
        <v>294</v>
      </c>
      <c r="C226" s="52" t="s">
        <v>24</v>
      </c>
      <c r="D226" s="52" t="s">
        <v>516</v>
      </c>
      <c r="E226" s="62" t="str">
        <f t="shared" si="3"/>
        <v>28.5</v>
      </c>
      <c r="F226" s="62">
        <f>_xlfn.XLOOKUP(C226,Hoja3!$A$1:$A$29,Hoja3!$B$1:$B$29,"NO",0,1)</f>
        <v>28</v>
      </c>
      <c r="G226" s="62">
        <f>COUNTIF($F$2:F226,F226)</f>
        <v>5</v>
      </c>
      <c r="H226" s="50" t="s">
        <v>40</v>
      </c>
      <c r="I226" s="50" t="s">
        <v>367</v>
      </c>
      <c r="J226" s="50" t="s">
        <v>367</v>
      </c>
      <c r="K226" s="50" t="s">
        <v>367</v>
      </c>
      <c r="L226" s="59">
        <v>45874</v>
      </c>
      <c r="M226" s="59">
        <v>45874</v>
      </c>
    </row>
    <row r="227" spans="1:13" ht="28.8" x14ac:dyDescent="0.3">
      <c r="A227" s="55">
        <v>226</v>
      </c>
      <c r="B227" s="50" t="s">
        <v>294</v>
      </c>
      <c r="C227" s="52" t="s">
        <v>24</v>
      </c>
      <c r="D227" s="52" t="s">
        <v>517</v>
      </c>
      <c r="E227" s="62" t="str">
        <f t="shared" si="3"/>
        <v>28.6</v>
      </c>
      <c r="F227" s="62">
        <f>_xlfn.XLOOKUP(C227,Hoja3!$A$1:$A$29,Hoja3!$B$1:$B$29,"NO",0,1)</f>
        <v>28</v>
      </c>
      <c r="G227" s="62">
        <f>COUNTIF($F$2:F227,F227)</f>
        <v>6</v>
      </c>
      <c r="H227" s="50" t="s">
        <v>40</v>
      </c>
      <c r="I227" s="50" t="s">
        <v>367</v>
      </c>
      <c r="J227" s="50" t="s">
        <v>367</v>
      </c>
      <c r="K227" s="50" t="s">
        <v>367</v>
      </c>
      <c r="L227" s="59">
        <v>45874</v>
      </c>
      <c r="M227" s="59">
        <v>45874</v>
      </c>
    </row>
    <row r="228" spans="1:13" ht="28.8" x14ac:dyDescent="0.3">
      <c r="A228" s="55">
        <v>227</v>
      </c>
      <c r="B228" s="50" t="s">
        <v>294</v>
      </c>
      <c r="C228" s="52" t="s">
        <v>24</v>
      </c>
      <c r="D228" s="52" t="s">
        <v>518</v>
      </c>
      <c r="E228" s="62" t="str">
        <f t="shared" si="3"/>
        <v>28.7</v>
      </c>
      <c r="F228" s="62">
        <f>_xlfn.XLOOKUP(C228,Hoja3!$A$1:$A$29,Hoja3!$B$1:$B$29,"NO",0,1)</f>
        <v>28</v>
      </c>
      <c r="G228" s="62">
        <f>COUNTIF($F$2:F228,F228)</f>
        <v>7</v>
      </c>
      <c r="H228" s="50" t="s">
        <v>40</v>
      </c>
      <c r="I228" s="50" t="s">
        <v>367</v>
      </c>
      <c r="J228" s="50" t="s">
        <v>367</v>
      </c>
      <c r="K228" s="50" t="s">
        <v>367</v>
      </c>
      <c r="L228" s="59">
        <v>45869</v>
      </c>
      <c r="M228" s="59">
        <v>45869</v>
      </c>
    </row>
    <row r="229" spans="1:13" ht="28.8" x14ac:dyDescent="0.3">
      <c r="A229" s="55">
        <v>228</v>
      </c>
      <c r="B229" s="50" t="s">
        <v>294</v>
      </c>
      <c r="C229" s="52" t="s">
        <v>24</v>
      </c>
      <c r="D229" s="52" t="s">
        <v>519</v>
      </c>
      <c r="E229" s="62" t="str">
        <f t="shared" si="3"/>
        <v>28.8</v>
      </c>
      <c r="F229" s="62">
        <f>_xlfn.XLOOKUP(C229,Hoja3!$A$1:$A$29,Hoja3!$B$1:$B$29,"NO",0,1)</f>
        <v>28</v>
      </c>
      <c r="G229" s="62">
        <f>COUNTIF($F$2:F229,F229)</f>
        <v>8</v>
      </c>
      <c r="H229" s="50" t="s">
        <v>40</v>
      </c>
      <c r="I229" s="50" t="s">
        <v>367</v>
      </c>
      <c r="J229" s="50" t="s">
        <v>367</v>
      </c>
      <c r="K229" s="50" t="s">
        <v>367</v>
      </c>
      <c r="L229" s="59">
        <v>45883</v>
      </c>
      <c r="M229" s="59">
        <v>45883</v>
      </c>
    </row>
    <row r="230" spans="1:13" ht="28.8" x14ac:dyDescent="0.3">
      <c r="A230" s="55">
        <v>229</v>
      </c>
      <c r="B230" s="50" t="s">
        <v>294</v>
      </c>
      <c r="C230" s="52" t="s">
        <v>24</v>
      </c>
      <c r="D230" s="52" t="s">
        <v>520</v>
      </c>
      <c r="E230" s="62" t="str">
        <f t="shared" si="3"/>
        <v>28.9</v>
      </c>
      <c r="F230" s="62">
        <f>_xlfn.XLOOKUP(C230,Hoja3!$A$1:$A$29,Hoja3!$B$1:$B$29,"NO",0,1)</f>
        <v>28</v>
      </c>
      <c r="G230" s="62">
        <f>COUNTIF($F$2:F230,F230)</f>
        <v>9</v>
      </c>
      <c r="H230" s="50" t="s">
        <v>40</v>
      </c>
      <c r="I230" s="50" t="s">
        <v>367</v>
      </c>
      <c r="J230" s="50" t="s">
        <v>367</v>
      </c>
      <c r="K230" s="50" t="s">
        <v>367</v>
      </c>
      <c r="L230" s="59">
        <v>45883</v>
      </c>
      <c r="M230" s="59">
        <v>45883</v>
      </c>
    </row>
    <row r="231" spans="1:13" ht="28.8" x14ac:dyDescent="0.3">
      <c r="A231" s="55">
        <v>230</v>
      </c>
      <c r="B231" s="50" t="s">
        <v>294</v>
      </c>
      <c r="C231" s="52" t="s">
        <v>24</v>
      </c>
      <c r="D231" s="52" t="s">
        <v>521</v>
      </c>
      <c r="E231" s="62" t="str">
        <f t="shared" si="3"/>
        <v>28.10</v>
      </c>
      <c r="F231" s="62">
        <f>_xlfn.XLOOKUP(C231,Hoja3!$A$1:$A$29,Hoja3!$B$1:$B$29,"NO",0,1)</f>
        <v>28</v>
      </c>
      <c r="G231" s="62">
        <f>COUNTIF($F$2:F231,F231)</f>
        <v>10</v>
      </c>
      <c r="H231" s="50" t="s">
        <v>40</v>
      </c>
      <c r="I231" s="50" t="s">
        <v>367</v>
      </c>
      <c r="J231" s="50" t="s">
        <v>367</v>
      </c>
      <c r="K231" s="50" t="s">
        <v>367</v>
      </c>
      <c r="L231" s="59">
        <v>45883</v>
      </c>
      <c r="M231" s="59">
        <v>45883</v>
      </c>
    </row>
    <row r="232" spans="1:13" ht="43.2" x14ac:dyDescent="0.3">
      <c r="A232" s="55">
        <v>231</v>
      </c>
      <c r="B232" s="50" t="s">
        <v>294</v>
      </c>
      <c r="C232" s="52" t="s">
        <v>24</v>
      </c>
      <c r="D232" s="52" t="s">
        <v>522</v>
      </c>
      <c r="E232" s="62" t="str">
        <f t="shared" si="3"/>
        <v>28.11</v>
      </c>
      <c r="F232" s="62">
        <f>_xlfn.XLOOKUP(C232,Hoja3!$A$1:$A$29,Hoja3!$B$1:$B$29,"NO",0,1)</f>
        <v>28</v>
      </c>
      <c r="G232" s="62">
        <f>COUNTIF($F$2:F232,F232)</f>
        <v>11</v>
      </c>
      <c r="H232" s="50" t="s">
        <v>40</v>
      </c>
      <c r="I232" s="50" t="s">
        <v>367</v>
      </c>
      <c r="J232" s="50" t="s">
        <v>367</v>
      </c>
      <c r="K232" s="50" t="s">
        <v>367</v>
      </c>
      <c r="L232" s="59">
        <v>45883</v>
      </c>
      <c r="M232" s="59">
        <v>45883</v>
      </c>
    </row>
    <row r="233" spans="1:13" ht="28.8" x14ac:dyDescent="0.3">
      <c r="A233" s="55">
        <v>232</v>
      </c>
      <c r="B233" s="50" t="s">
        <v>294</v>
      </c>
      <c r="C233" s="52" t="s">
        <v>24</v>
      </c>
      <c r="D233" s="52" t="s">
        <v>523</v>
      </c>
      <c r="E233" s="62" t="str">
        <f t="shared" si="3"/>
        <v>28.12</v>
      </c>
      <c r="F233" s="62">
        <f>_xlfn.XLOOKUP(C233,Hoja3!$A$1:$A$29,Hoja3!$B$1:$B$29,"NO",0,1)</f>
        <v>28</v>
      </c>
      <c r="G233" s="62">
        <f>COUNTIF($F$2:F233,F233)</f>
        <v>12</v>
      </c>
      <c r="H233" s="50" t="s">
        <v>40</v>
      </c>
      <c r="I233" s="50" t="s">
        <v>367</v>
      </c>
      <c r="J233" s="50" t="s">
        <v>367</v>
      </c>
      <c r="K233" s="50" t="s">
        <v>367</v>
      </c>
      <c r="L233" s="59">
        <v>45883</v>
      </c>
      <c r="M233" s="59">
        <v>45883</v>
      </c>
    </row>
    <row r="234" spans="1:13" ht="28.8" x14ac:dyDescent="0.3">
      <c r="A234" s="55">
        <v>233</v>
      </c>
      <c r="B234" s="50" t="s">
        <v>294</v>
      </c>
      <c r="C234" s="52" t="s">
        <v>24</v>
      </c>
      <c r="D234" s="52" t="s">
        <v>524</v>
      </c>
      <c r="E234" s="62" t="str">
        <f t="shared" si="3"/>
        <v>28.13</v>
      </c>
      <c r="F234" s="62">
        <f>_xlfn.XLOOKUP(C234,Hoja3!$A$1:$A$29,Hoja3!$B$1:$B$29,"NO",0,1)</f>
        <v>28</v>
      </c>
      <c r="G234" s="62">
        <f>COUNTIF($F$2:F234,F234)</f>
        <v>13</v>
      </c>
      <c r="H234" s="50" t="s">
        <v>40</v>
      </c>
      <c r="I234" s="50" t="s">
        <v>367</v>
      </c>
      <c r="J234" s="50" t="s">
        <v>367</v>
      </c>
      <c r="K234" s="50" t="s">
        <v>367</v>
      </c>
      <c r="L234" s="59">
        <v>45883</v>
      </c>
      <c r="M234" s="59">
        <v>45883</v>
      </c>
    </row>
    <row r="235" spans="1:13" ht="28.8" x14ac:dyDescent="0.3">
      <c r="A235" s="55">
        <v>234</v>
      </c>
      <c r="B235" s="50" t="s">
        <v>294</v>
      </c>
      <c r="C235" s="52" t="s">
        <v>24</v>
      </c>
      <c r="D235" s="52" t="s">
        <v>525</v>
      </c>
      <c r="E235" s="62" t="str">
        <f t="shared" si="3"/>
        <v>28.14</v>
      </c>
      <c r="F235" s="62">
        <f>_xlfn.XLOOKUP(C235,Hoja3!$A$1:$A$29,Hoja3!$B$1:$B$29,"NO",0,1)</f>
        <v>28</v>
      </c>
      <c r="G235" s="62">
        <f>COUNTIF($F$2:F235,F235)</f>
        <v>14</v>
      </c>
      <c r="H235" s="50" t="s">
        <v>40</v>
      </c>
      <c r="I235" s="50" t="s">
        <v>367</v>
      </c>
      <c r="J235" s="50" t="s">
        <v>367</v>
      </c>
      <c r="K235" s="50" t="s">
        <v>367</v>
      </c>
      <c r="L235" s="59">
        <v>45897</v>
      </c>
      <c r="M235" s="59">
        <v>45897</v>
      </c>
    </row>
    <row r="236" spans="1:13" ht="28.8" x14ac:dyDescent="0.3">
      <c r="A236" s="55">
        <v>235</v>
      </c>
      <c r="B236" s="50" t="s">
        <v>294</v>
      </c>
      <c r="C236" s="52" t="s">
        <v>24</v>
      </c>
      <c r="D236" s="52" t="s">
        <v>526</v>
      </c>
      <c r="E236" s="62" t="str">
        <f t="shared" si="3"/>
        <v>28.15</v>
      </c>
      <c r="F236" s="62">
        <f>_xlfn.XLOOKUP(C236,Hoja3!$A$1:$A$29,Hoja3!$B$1:$B$29,"NO",0,1)</f>
        <v>28</v>
      </c>
      <c r="G236" s="62">
        <f>COUNTIF($F$2:F236,F236)</f>
        <v>15</v>
      </c>
      <c r="H236" s="50" t="s">
        <v>40</v>
      </c>
      <c r="I236" s="50" t="s">
        <v>367</v>
      </c>
      <c r="J236" s="50" t="s">
        <v>367</v>
      </c>
      <c r="K236" s="50" t="s">
        <v>367</v>
      </c>
      <c r="L236" s="59">
        <v>45898</v>
      </c>
      <c r="M236" s="59">
        <v>45898</v>
      </c>
    </row>
    <row r="237" spans="1:13" ht="28.8" x14ac:dyDescent="0.3">
      <c r="A237" s="55">
        <v>236</v>
      </c>
      <c r="B237" s="50" t="s">
        <v>294</v>
      </c>
      <c r="C237" s="52" t="s">
        <v>24</v>
      </c>
      <c r="D237" s="52" t="s">
        <v>527</v>
      </c>
      <c r="E237" s="62" t="str">
        <f t="shared" si="3"/>
        <v>28.16</v>
      </c>
      <c r="F237" s="62">
        <f>_xlfn.XLOOKUP(C237,Hoja3!$A$1:$A$29,Hoja3!$B$1:$B$29,"NO",0,1)</f>
        <v>28</v>
      </c>
      <c r="G237" s="62">
        <f>COUNTIF($F$2:F237,F237)</f>
        <v>16</v>
      </c>
      <c r="H237" s="50" t="s">
        <v>40</v>
      </c>
      <c r="I237" s="50" t="s">
        <v>367</v>
      </c>
      <c r="J237" s="50" t="s">
        <v>367</v>
      </c>
      <c r="K237" s="50" t="s">
        <v>367</v>
      </c>
      <c r="L237" s="59">
        <v>45902</v>
      </c>
      <c r="M237" s="59">
        <v>45902</v>
      </c>
    </row>
    <row r="238" spans="1:13" ht="43.2" x14ac:dyDescent="0.3">
      <c r="A238" s="55">
        <v>237</v>
      </c>
      <c r="B238" s="50" t="s">
        <v>294</v>
      </c>
      <c r="C238" s="52" t="s">
        <v>24</v>
      </c>
      <c r="D238" s="52" t="s">
        <v>528</v>
      </c>
      <c r="E238" s="62" t="str">
        <f t="shared" si="3"/>
        <v>28.17</v>
      </c>
      <c r="F238" s="62">
        <f>_xlfn.XLOOKUP(C238,Hoja3!$A$1:$A$29,Hoja3!$B$1:$B$29,"NO",0,1)</f>
        <v>28</v>
      </c>
      <c r="G238" s="62">
        <f>COUNTIF($F$2:F238,F238)</f>
        <v>17</v>
      </c>
      <c r="H238" s="50" t="s">
        <v>40</v>
      </c>
      <c r="I238" s="50" t="s">
        <v>367</v>
      </c>
      <c r="J238" s="50" t="s">
        <v>367</v>
      </c>
      <c r="K238" s="50" t="s">
        <v>367</v>
      </c>
      <c r="L238" s="59">
        <v>45903</v>
      </c>
      <c r="M238" s="59">
        <v>45903</v>
      </c>
    </row>
    <row r="239" spans="1:13" ht="28.8" x14ac:dyDescent="0.3">
      <c r="A239" s="55">
        <v>238</v>
      </c>
      <c r="B239" s="50" t="s">
        <v>294</v>
      </c>
      <c r="C239" s="52" t="s">
        <v>24</v>
      </c>
      <c r="D239" s="52" t="s">
        <v>529</v>
      </c>
      <c r="E239" s="62" t="str">
        <f t="shared" si="3"/>
        <v>28.18</v>
      </c>
      <c r="F239" s="62">
        <f>_xlfn.XLOOKUP(C239,Hoja3!$A$1:$A$29,Hoja3!$B$1:$B$29,"NO",0,1)</f>
        <v>28</v>
      </c>
      <c r="G239" s="62">
        <f>COUNTIF($F$2:F239,F239)</f>
        <v>18</v>
      </c>
      <c r="H239" s="50" t="s">
        <v>40</v>
      </c>
      <c r="I239" s="50" t="s">
        <v>367</v>
      </c>
      <c r="J239" s="50" t="s">
        <v>367</v>
      </c>
      <c r="K239" s="50" t="s">
        <v>367</v>
      </c>
      <c r="L239" s="59">
        <v>45931</v>
      </c>
      <c r="M239" s="59">
        <v>45931</v>
      </c>
    </row>
    <row r="240" spans="1:13" ht="28.8" x14ac:dyDescent="0.3">
      <c r="A240" s="55">
        <v>239</v>
      </c>
      <c r="B240" s="50" t="s">
        <v>294</v>
      </c>
      <c r="C240" s="52" t="s">
        <v>24</v>
      </c>
      <c r="D240" s="52" t="s">
        <v>530</v>
      </c>
      <c r="E240" s="62" t="str">
        <f t="shared" si="3"/>
        <v>28.19</v>
      </c>
      <c r="F240" s="62">
        <f>_xlfn.XLOOKUP(C240,Hoja3!$A$1:$A$29,Hoja3!$B$1:$B$29,"NO",0,1)</f>
        <v>28</v>
      </c>
      <c r="G240" s="62">
        <f>COUNTIF($F$2:F240,F240)</f>
        <v>19</v>
      </c>
      <c r="H240" s="50" t="s">
        <v>40</v>
      </c>
      <c r="I240" s="50" t="s">
        <v>367</v>
      </c>
      <c r="J240" s="50" t="s">
        <v>367</v>
      </c>
      <c r="K240" s="50" t="s">
        <v>367</v>
      </c>
      <c r="L240" s="59">
        <v>45931</v>
      </c>
      <c r="M240" s="59">
        <v>45931</v>
      </c>
    </row>
    <row r="241" spans="1:13" ht="28.8" x14ac:dyDescent="0.3">
      <c r="A241" s="55">
        <v>240</v>
      </c>
      <c r="B241" s="50" t="s">
        <v>294</v>
      </c>
      <c r="C241" s="52" t="s">
        <v>24</v>
      </c>
      <c r="D241" s="52" t="s">
        <v>531</v>
      </c>
      <c r="E241" s="62" t="str">
        <f t="shared" si="3"/>
        <v>28.20</v>
      </c>
      <c r="F241" s="62">
        <f>_xlfn.XLOOKUP(C241,Hoja3!$A$1:$A$29,Hoja3!$B$1:$B$29,"NO",0,1)</f>
        <v>28</v>
      </c>
      <c r="G241" s="62">
        <f>COUNTIF($F$2:F241,F241)</f>
        <v>20</v>
      </c>
      <c r="H241" s="50" t="s">
        <v>40</v>
      </c>
      <c r="I241" s="50" t="s">
        <v>367</v>
      </c>
      <c r="J241" s="50" t="s">
        <v>367</v>
      </c>
      <c r="K241" s="50" t="s">
        <v>367</v>
      </c>
      <c r="L241" s="59">
        <v>45931</v>
      </c>
      <c r="M241" s="59">
        <v>45931</v>
      </c>
    </row>
    <row r="242" spans="1:13" ht="28.8" x14ac:dyDescent="0.3">
      <c r="A242" s="55">
        <v>241</v>
      </c>
      <c r="B242" s="50" t="s">
        <v>294</v>
      </c>
      <c r="C242" s="52" t="s">
        <v>24</v>
      </c>
      <c r="D242" s="52" t="s">
        <v>532</v>
      </c>
      <c r="E242" s="62" t="str">
        <f t="shared" si="3"/>
        <v>28.21</v>
      </c>
      <c r="F242" s="62">
        <f>_xlfn.XLOOKUP(C242,Hoja3!$A$1:$A$29,Hoja3!$B$1:$B$29,"NO",0,1)</f>
        <v>28</v>
      </c>
      <c r="G242" s="62">
        <f>COUNTIF($F$2:F242,F242)</f>
        <v>21</v>
      </c>
      <c r="H242" s="50" t="s">
        <v>40</v>
      </c>
      <c r="I242" s="50" t="s">
        <v>367</v>
      </c>
      <c r="J242" s="50" t="s">
        <v>367</v>
      </c>
      <c r="K242" s="50" t="s">
        <v>367</v>
      </c>
      <c r="L242" s="59">
        <v>45931</v>
      </c>
      <c r="M242" s="59">
        <v>45931</v>
      </c>
    </row>
    <row r="243" spans="1:13" ht="43.2" x14ac:dyDescent="0.3">
      <c r="A243" s="55">
        <v>242</v>
      </c>
      <c r="B243" s="50" t="s">
        <v>294</v>
      </c>
      <c r="C243" s="52" t="s">
        <v>24</v>
      </c>
      <c r="D243" s="52" t="s">
        <v>533</v>
      </c>
      <c r="E243" s="62" t="str">
        <f t="shared" si="3"/>
        <v>28.22</v>
      </c>
      <c r="F243" s="62">
        <f>_xlfn.XLOOKUP(C243,Hoja3!$A$1:$A$29,Hoja3!$B$1:$B$29,"NO",0,1)</f>
        <v>28</v>
      </c>
      <c r="G243" s="62">
        <f>COUNTIF($F$2:F243,F243)</f>
        <v>22</v>
      </c>
      <c r="H243" s="50" t="s">
        <v>40</v>
      </c>
      <c r="I243" s="50" t="s">
        <v>367</v>
      </c>
      <c r="J243" s="50" t="s">
        <v>367</v>
      </c>
      <c r="K243" s="50" t="s">
        <v>367</v>
      </c>
      <c r="L243" s="59">
        <v>45931</v>
      </c>
      <c r="M243" s="59">
        <v>45931</v>
      </c>
    </row>
    <row r="244" spans="1:13" ht="28.8" x14ac:dyDescent="0.3">
      <c r="A244" s="55">
        <v>243</v>
      </c>
      <c r="B244" s="50" t="s">
        <v>294</v>
      </c>
      <c r="C244" s="52" t="s">
        <v>24</v>
      </c>
      <c r="D244" s="52" t="s">
        <v>534</v>
      </c>
      <c r="E244" s="62" t="str">
        <f t="shared" si="3"/>
        <v>28.23</v>
      </c>
      <c r="F244" s="62">
        <f>_xlfn.XLOOKUP(C244,Hoja3!$A$1:$A$29,Hoja3!$B$1:$B$29,"NO",0,1)</f>
        <v>28</v>
      </c>
      <c r="G244" s="62">
        <f>COUNTIF($F$2:F244,F244)</f>
        <v>23</v>
      </c>
      <c r="H244" s="50" t="s">
        <v>40</v>
      </c>
      <c r="I244" s="50" t="s">
        <v>367</v>
      </c>
      <c r="J244" s="50" t="s">
        <v>367</v>
      </c>
      <c r="K244" s="50" t="s">
        <v>367</v>
      </c>
      <c r="L244" s="59">
        <v>45945</v>
      </c>
      <c r="M244" s="59">
        <v>45945</v>
      </c>
    </row>
    <row r="245" spans="1:13" ht="28.8" x14ac:dyDescent="0.3">
      <c r="A245" s="55">
        <v>244</v>
      </c>
      <c r="B245" s="50" t="s">
        <v>294</v>
      </c>
      <c r="C245" s="52" t="s">
        <v>24</v>
      </c>
      <c r="D245" s="52" t="s">
        <v>535</v>
      </c>
      <c r="E245" s="62" t="str">
        <f t="shared" si="3"/>
        <v>28.24</v>
      </c>
      <c r="F245" s="62">
        <f>_xlfn.XLOOKUP(C245,Hoja3!$A$1:$A$29,Hoja3!$B$1:$B$29,"NO",0,1)</f>
        <v>28</v>
      </c>
      <c r="G245" s="62">
        <f>COUNTIF($F$2:F245,F245)</f>
        <v>24</v>
      </c>
      <c r="H245" s="50" t="s">
        <v>40</v>
      </c>
      <c r="I245" s="50" t="s">
        <v>367</v>
      </c>
      <c r="J245" s="50" t="s">
        <v>367</v>
      </c>
      <c r="K245" s="50" t="s">
        <v>367</v>
      </c>
      <c r="L245" s="59">
        <v>45964</v>
      </c>
      <c r="M245" s="59">
        <v>45964</v>
      </c>
    </row>
    <row r="246" spans="1:13" ht="28.8" x14ac:dyDescent="0.3">
      <c r="A246" s="55">
        <v>245</v>
      </c>
      <c r="B246" s="50" t="s">
        <v>294</v>
      </c>
      <c r="C246" s="52" t="s">
        <v>24</v>
      </c>
      <c r="D246" s="52" t="s">
        <v>536</v>
      </c>
      <c r="E246" s="62" t="str">
        <f t="shared" si="3"/>
        <v>28.25</v>
      </c>
      <c r="F246" s="62">
        <f>_xlfn.XLOOKUP(C246,Hoja3!$A$1:$A$29,Hoja3!$B$1:$B$29,"NO",0,1)</f>
        <v>28</v>
      </c>
      <c r="G246" s="62">
        <f>COUNTIF($F$2:F246,F246)</f>
        <v>25</v>
      </c>
      <c r="H246" s="50" t="s">
        <v>40</v>
      </c>
      <c r="I246" s="50" t="s">
        <v>367</v>
      </c>
      <c r="J246" s="50" t="s">
        <v>367</v>
      </c>
      <c r="K246" s="50" t="s">
        <v>367</v>
      </c>
      <c r="L246" s="59">
        <v>45974</v>
      </c>
      <c r="M246" s="59">
        <v>45974</v>
      </c>
    </row>
    <row r="247" spans="1:13" ht="28.8" x14ac:dyDescent="0.3">
      <c r="A247" s="55">
        <v>246</v>
      </c>
      <c r="B247" s="50" t="s">
        <v>294</v>
      </c>
      <c r="C247" s="52" t="s">
        <v>24</v>
      </c>
      <c r="D247" s="52" t="s">
        <v>537</v>
      </c>
      <c r="E247" s="62" t="str">
        <f t="shared" si="3"/>
        <v>28.26</v>
      </c>
      <c r="F247" s="62">
        <f>_xlfn.XLOOKUP(C247,Hoja3!$A$1:$A$29,Hoja3!$B$1:$B$29,"NO",0,1)</f>
        <v>28</v>
      </c>
      <c r="G247" s="62">
        <f>COUNTIF($F$2:F247,F247)</f>
        <v>26</v>
      </c>
      <c r="H247" s="50" t="s">
        <v>40</v>
      </c>
      <c r="I247" s="50" t="s">
        <v>367</v>
      </c>
      <c r="J247" s="50" t="s">
        <v>367</v>
      </c>
      <c r="K247" s="50" t="s">
        <v>367</v>
      </c>
      <c r="L247" s="59">
        <v>45974</v>
      </c>
      <c r="M247" s="59">
        <v>45974</v>
      </c>
    </row>
    <row r="248" spans="1:13" ht="28.8" x14ac:dyDescent="0.3">
      <c r="A248" s="55">
        <v>247</v>
      </c>
      <c r="B248" s="50" t="s">
        <v>294</v>
      </c>
      <c r="C248" s="52" t="s">
        <v>24</v>
      </c>
      <c r="D248" s="52" t="s">
        <v>538</v>
      </c>
      <c r="E248" s="62" t="str">
        <f t="shared" si="3"/>
        <v>28.27</v>
      </c>
      <c r="F248" s="62">
        <f>_xlfn.XLOOKUP(C248,Hoja3!$A$1:$A$29,Hoja3!$B$1:$B$29,"NO",0,1)</f>
        <v>28</v>
      </c>
      <c r="G248" s="62">
        <f>COUNTIF($F$2:F248,F248)</f>
        <v>27</v>
      </c>
      <c r="H248" s="50" t="s">
        <v>40</v>
      </c>
      <c r="I248" s="50" t="s">
        <v>367</v>
      </c>
      <c r="J248" s="50" t="s">
        <v>367</v>
      </c>
      <c r="K248" s="50" t="s">
        <v>367</v>
      </c>
      <c r="L248" s="59">
        <v>45993</v>
      </c>
      <c r="M248" s="59">
        <v>45993</v>
      </c>
    </row>
    <row r="249" spans="1:13" ht="28.8" x14ac:dyDescent="0.3">
      <c r="A249" s="55">
        <v>248</v>
      </c>
      <c r="B249" s="50" t="s">
        <v>294</v>
      </c>
      <c r="C249" s="52" t="s">
        <v>24</v>
      </c>
      <c r="D249" s="52" t="s">
        <v>539</v>
      </c>
      <c r="E249" s="62" t="str">
        <f t="shared" si="3"/>
        <v>28.28</v>
      </c>
      <c r="F249" s="62">
        <f>_xlfn.XLOOKUP(C249,Hoja3!$A$1:$A$29,Hoja3!$B$1:$B$29,"NO",0,1)</f>
        <v>28</v>
      </c>
      <c r="G249" s="62">
        <f>COUNTIF($F$2:F249,F249)</f>
        <v>28</v>
      </c>
      <c r="H249" s="50" t="s">
        <v>40</v>
      </c>
      <c r="I249" s="50" t="s">
        <v>367</v>
      </c>
      <c r="J249" s="50" t="s">
        <v>367</v>
      </c>
      <c r="K249" s="50" t="s">
        <v>367</v>
      </c>
      <c r="L249" s="59">
        <v>46027</v>
      </c>
      <c r="M249" s="59">
        <v>46027</v>
      </c>
    </row>
    <row r="250" spans="1:13" ht="28.8" x14ac:dyDescent="0.3">
      <c r="A250" s="55">
        <v>249</v>
      </c>
      <c r="B250" s="50" t="s">
        <v>294</v>
      </c>
      <c r="C250" s="52" t="s">
        <v>24</v>
      </c>
      <c r="D250" s="52" t="s">
        <v>540</v>
      </c>
      <c r="E250" s="62" t="str">
        <f t="shared" si="3"/>
        <v>28.29</v>
      </c>
      <c r="F250" s="62">
        <f>_xlfn.XLOOKUP(C250,Hoja3!$A$1:$A$29,Hoja3!$B$1:$B$29,"NO",0,1)</f>
        <v>28</v>
      </c>
      <c r="G250" s="62">
        <f>COUNTIF($F$2:F250,F250)</f>
        <v>29</v>
      </c>
      <c r="H250" s="50" t="s">
        <v>40</v>
      </c>
      <c r="I250" s="50" t="s">
        <v>367</v>
      </c>
      <c r="J250" s="50" t="s">
        <v>367</v>
      </c>
      <c r="K250" s="50" t="s">
        <v>367</v>
      </c>
      <c r="L250" s="59">
        <v>46037</v>
      </c>
      <c r="M250" s="59">
        <v>46037</v>
      </c>
    </row>
    <row r="251" spans="1:13" ht="28.8" x14ac:dyDescent="0.3">
      <c r="A251" s="55">
        <v>250</v>
      </c>
      <c r="B251" s="50" t="s">
        <v>294</v>
      </c>
      <c r="C251" s="52" t="s">
        <v>24</v>
      </c>
      <c r="D251" s="52" t="s">
        <v>541</v>
      </c>
      <c r="E251" s="62" t="str">
        <f t="shared" si="3"/>
        <v>28.30</v>
      </c>
      <c r="F251" s="62">
        <f>_xlfn.XLOOKUP(C251,Hoja3!$A$1:$A$29,Hoja3!$B$1:$B$29,"NO",0,1)</f>
        <v>28</v>
      </c>
      <c r="G251" s="62">
        <f>COUNTIF($F$2:F251,F251)</f>
        <v>30</v>
      </c>
      <c r="H251" s="50" t="s">
        <v>40</v>
      </c>
      <c r="I251" s="50" t="s">
        <v>367</v>
      </c>
      <c r="J251" s="50" t="s">
        <v>367</v>
      </c>
      <c r="K251" s="50" t="s">
        <v>367</v>
      </c>
      <c r="L251" s="59">
        <v>46037</v>
      </c>
      <c r="M251" s="59">
        <v>46037</v>
      </c>
    </row>
    <row r="252" spans="1:13" ht="28.8" x14ac:dyDescent="0.3">
      <c r="A252" s="55">
        <v>251</v>
      </c>
      <c r="B252" s="50" t="s">
        <v>294</v>
      </c>
      <c r="C252" s="52" t="s">
        <v>24</v>
      </c>
      <c r="D252" s="52" t="s">
        <v>542</v>
      </c>
      <c r="E252" s="62" t="str">
        <f t="shared" si="3"/>
        <v>28.31</v>
      </c>
      <c r="F252" s="62">
        <f>_xlfn.XLOOKUP(C252,Hoja3!$A$1:$A$29,Hoja3!$B$1:$B$29,"NO",0,1)</f>
        <v>28</v>
      </c>
      <c r="G252" s="62">
        <f>COUNTIF($F$2:F252,F252)</f>
        <v>31</v>
      </c>
      <c r="H252" s="50" t="s">
        <v>40</v>
      </c>
      <c r="I252" s="50" t="s">
        <v>367</v>
      </c>
      <c r="J252" s="50" t="s">
        <v>367</v>
      </c>
      <c r="K252" s="50" t="s">
        <v>367</v>
      </c>
      <c r="L252" s="59">
        <v>46037</v>
      </c>
      <c r="M252" s="59">
        <v>46037</v>
      </c>
    </row>
    <row r="253" spans="1:13" ht="43.2" x14ac:dyDescent="0.3">
      <c r="A253" s="55">
        <v>252</v>
      </c>
      <c r="B253" s="50" t="s">
        <v>294</v>
      </c>
      <c r="C253" s="52" t="s">
        <v>24</v>
      </c>
      <c r="D253" s="52" t="s">
        <v>543</v>
      </c>
      <c r="E253" s="62" t="str">
        <f t="shared" si="3"/>
        <v>28.32</v>
      </c>
      <c r="F253" s="62">
        <f>_xlfn.XLOOKUP(C253,Hoja3!$A$1:$A$29,Hoja3!$B$1:$B$29,"NO",0,1)</f>
        <v>28</v>
      </c>
      <c r="G253" s="62">
        <f>COUNTIF($F$2:F253,F253)</f>
        <v>32</v>
      </c>
      <c r="H253" s="50" t="s">
        <v>40</v>
      </c>
      <c r="I253" s="50" t="s">
        <v>367</v>
      </c>
      <c r="J253" s="50" t="s">
        <v>367</v>
      </c>
      <c r="K253" s="50" t="s">
        <v>367</v>
      </c>
      <c r="L253" s="59">
        <v>46037</v>
      </c>
      <c r="M253" s="59">
        <v>46037</v>
      </c>
    </row>
    <row r="254" spans="1:13" ht="28.8" x14ac:dyDescent="0.3">
      <c r="A254" s="55">
        <v>253</v>
      </c>
      <c r="B254" s="50" t="s">
        <v>294</v>
      </c>
      <c r="C254" s="52" t="s">
        <v>24</v>
      </c>
      <c r="D254" s="52" t="s">
        <v>544</v>
      </c>
      <c r="E254" s="62" t="str">
        <f t="shared" si="3"/>
        <v>28.33</v>
      </c>
      <c r="F254" s="62">
        <f>_xlfn.XLOOKUP(C254,Hoja3!$A$1:$A$29,Hoja3!$B$1:$B$29,"NO",0,1)</f>
        <v>28</v>
      </c>
      <c r="G254" s="62">
        <f>COUNTIF($F$2:F254,F254)</f>
        <v>33</v>
      </c>
      <c r="H254" s="50" t="s">
        <v>40</v>
      </c>
      <c r="I254" s="50" t="s">
        <v>367</v>
      </c>
      <c r="J254" s="50" t="s">
        <v>367</v>
      </c>
      <c r="K254" s="50" t="s">
        <v>367</v>
      </c>
      <c r="L254" s="59">
        <v>46037</v>
      </c>
      <c r="M254" s="59">
        <v>46037</v>
      </c>
    </row>
    <row r="255" spans="1:13" ht="28.8" x14ac:dyDescent="0.3">
      <c r="A255" s="55">
        <v>254</v>
      </c>
      <c r="B255" s="50" t="s">
        <v>294</v>
      </c>
      <c r="C255" s="52" t="s">
        <v>24</v>
      </c>
      <c r="D255" s="52" t="s">
        <v>545</v>
      </c>
      <c r="E255" s="62" t="str">
        <f t="shared" si="3"/>
        <v>28.34</v>
      </c>
      <c r="F255" s="62">
        <f>_xlfn.XLOOKUP(C255,Hoja3!$A$1:$A$29,Hoja3!$B$1:$B$29,"NO",0,1)</f>
        <v>28</v>
      </c>
      <c r="G255" s="62">
        <f>COUNTIF($F$2:F255,F255)</f>
        <v>34</v>
      </c>
      <c r="H255" s="50" t="s">
        <v>40</v>
      </c>
      <c r="I255" s="50" t="s">
        <v>367</v>
      </c>
      <c r="J255" s="50" t="s">
        <v>367</v>
      </c>
      <c r="K255" s="50" t="s">
        <v>367</v>
      </c>
      <c r="L255" s="59">
        <v>46055</v>
      </c>
      <c r="M255" s="59">
        <v>46055</v>
      </c>
    </row>
    <row r="256" spans="1:13" ht="28.8" x14ac:dyDescent="0.3">
      <c r="A256" s="55">
        <v>255</v>
      </c>
      <c r="B256" s="50" t="s">
        <v>294</v>
      </c>
      <c r="C256" s="52" t="s">
        <v>24</v>
      </c>
      <c r="D256" s="52" t="s">
        <v>546</v>
      </c>
      <c r="E256" s="62" t="str">
        <f t="shared" si="3"/>
        <v>28.35</v>
      </c>
      <c r="F256" s="62">
        <f>_xlfn.XLOOKUP(C256,Hoja3!$A$1:$A$29,Hoja3!$B$1:$B$29,"NO",0,1)</f>
        <v>28</v>
      </c>
      <c r="G256" s="62">
        <f>COUNTIF($F$2:F256,F256)</f>
        <v>35</v>
      </c>
      <c r="H256" s="50" t="s">
        <v>40</v>
      </c>
      <c r="I256" s="50" t="s">
        <v>367</v>
      </c>
      <c r="J256" s="50" t="s">
        <v>367</v>
      </c>
      <c r="K256" s="50" t="s">
        <v>367</v>
      </c>
      <c r="L256" s="59">
        <v>46069</v>
      </c>
      <c r="M256" s="59">
        <v>46069</v>
      </c>
    </row>
    <row r="257" spans="1:13" ht="28.8" x14ac:dyDescent="0.3">
      <c r="A257" s="55">
        <v>256</v>
      </c>
      <c r="B257" s="50" t="s">
        <v>294</v>
      </c>
      <c r="C257" s="52" t="s">
        <v>24</v>
      </c>
      <c r="D257" s="52" t="s">
        <v>547</v>
      </c>
      <c r="E257" s="62" t="str">
        <f t="shared" si="3"/>
        <v>28.36</v>
      </c>
      <c r="F257" s="62">
        <f>_xlfn.XLOOKUP(C257,Hoja3!$A$1:$A$29,Hoja3!$B$1:$B$29,"NO",0,1)</f>
        <v>28</v>
      </c>
      <c r="G257" s="62">
        <f>COUNTIF($F$2:F257,F257)</f>
        <v>36</v>
      </c>
      <c r="H257" s="50" t="s">
        <v>40</v>
      </c>
      <c r="I257" s="50" t="s">
        <v>367</v>
      </c>
      <c r="J257" s="50" t="s">
        <v>367</v>
      </c>
      <c r="K257" s="50" t="s">
        <v>367</v>
      </c>
      <c r="L257" s="59">
        <v>45884</v>
      </c>
      <c r="M257" s="59">
        <v>45884</v>
      </c>
    </row>
    <row r="258" spans="1:13" ht="43.2" x14ac:dyDescent="0.3">
      <c r="A258" s="55">
        <v>257</v>
      </c>
      <c r="B258" s="50" t="s">
        <v>294</v>
      </c>
      <c r="C258" s="52" t="s">
        <v>25</v>
      </c>
      <c r="D258" s="52" t="s">
        <v>548</v>
      </c>
      <c r="E258" s="62" t="str">
        <f t="shared" si="3"/>
        <v>29.1</v>
      </c>
      <c r="F258" s="62">
        <f>_xlfn.XLOOKUP(C258,Hoja3!$A$1:$A$29,Hoja3!$B$1:$B$29,"NO",0,1)</f>
        <v>29</v>
      </c>
      <c r="G258" s="62">
        <f>COUNTIF($F$2:F258,F258)</f>
        <v>1</v>
      </c>
      <c r="H258" s="50" t="s">
        <v>40</v>
      </c>
      <c r="I258" s="50" t="s">
        <v>367</v>
      </c>
      <c r="J258" s="50" t="s">
        <v>367</v>
      </c>
      <c r="K258" s="50" t="s">
        <v>367</v>
      </c>
      <c r="L258" s="59">
        <v>45902</v>
      </c>
      <c r="M258" s="59">
        <v>45906</v>
      </c>
    </row>
    <row r="259" spans="1:13" ht="43.2" x14ac:dyDescent="0.3">
      <c r="A259" s="55">
        <v>258</v>
      </c>
      <c r="B259" s="50" t="s">
        <v>294</v>
      </c>
      <c r="C259" s="52" t="s">
        <v>25</v>
      </c>
      <c r="D259" s="52" t="s">
        <v>549</v>
      </c>
      <c r="E259" s="62" t="str">
        <f t="shared" ref="E259:E322" si="4">F259&amp;"."&amp;G259</f>
        <v>29.2</v>
      </c>
      <c r="F259" s="62">
        <f>_xlfn.XLOOKUP(C259,Hoja3!$A$1:$A$29,Hoja3!$B$1:$B$29,"NO",0,1)</f>
        <v>29</v>
      </c>
      <c r="G259" s="62">
        <f>COUNTIF($F$2:F259,F259)</f>
        <v>2</v>
      </c>
      <c r="H259" s="50" t="s">
        <v>40</v>
      </c>
      <c r="I259" s="50" t="s">
        <v>367</v>
      </c>
      <c r="J259" s="50" t="s">
        <v>367</v>
      </c>
      <c r="K259" s="50" t="s">
        <v>367</v>
      </c>
      <c r="L259" s="59">
        <v>45909</v>
      </c>
      <c r="M259" s="59">
        <v>45909</v>
      </c>
    </row>
    <row r="260" spans="1:13" ht="43.2" x14ac:dyDescent="0.3">
      <c r="A260" s="55">
        <v>259</v>
      </c>
      <c r="B260" s="50" t="s">
        <v>294</v>
      </c>
      <c r="C260" s="52" t="s">
        <v>25</v>
      </c>
      <c r="D260" s="52" t="s">
        <v>550</v>
      </c>
      <c r="E260" s="62" t="str">
        <f t="shared" si="4"/>
        <v>29.3</v>
      </c>
      <c r="F260" s="62">
        <f>_xlfn.XLOOKUP(C260,Hoja3!$A$1:$A$29,Hoja3!$B$1:$B$29,"NO",0,1)</f>
        <v>29</v>
      </c>
      <c r="G260" s="62">
        <f>COUNTIF($F$2:F260,F260)</f>
        <v>3</v>
      </c>
      <c r="H260" s="50" t="s">
        <v>40</v>
      </c>
      <c r="I260" s="50" t="s">
        <v>367</v>
      </c>
      <c r="J260" s="50" t="s">
        <v>367</v>
      </c>
      <c r="K260" s="50" t="s">
        <v>367</v>
      </c>
      <c r="L260" s="59">
        <v>45904</v>
      </c>
      <c r="M260" s="59">
        <v>45910</v>
      </c>
    </row>
    <row r="261" spans="1:13" ht="43.2" x14ac:dyDescent="0.3">
      <c r="A261" s="55">
        <v>260</v>
      </c>
      <c r="B261" s="50" t="s">
        <v>294</v>
      </c>
      <c r="C261" s="52" t="s">
        <v>25</v>
      </c>
      <c r="D261" s="52" t="s">
        <v>551</v>
      </c>
      <c r="E261" s="62" t="str">
        <f t="shared" si="4"/>
        <v>29.4</v>
      </c>
      <c r="F261" s="62">
        <f>_xlfn.XLOOKUP(C261,Hoja3!$A$1:$A$29,Hoja3!$B$1:$B$29,"NO",0,1)</f>
        <v>29</v>
      </c>
      <c r="G261" s="62">
        <f>COUNTIF($F$2:F261,F261)</f>
        <v>4</v>
      </c>
      <c r="H261" s="50" t="s">
        <v>40</v>
      </c>
      <c r="I261" s="50" t="s">
        <v>367</v>
      </c>
      <c r="J261" s="50" t="s">
        <v>367</v>
      </c>
      <c r="K261" s="50" t="s">
        <v>367</v>
      </c>
      <c r="L261" s="59">
        <v>45918</v>
      </c>
      <c r="M261" s="59">
        <v>45926</v>
      </c>
    </row>
    <row r="262" spans="1:13" ht="43.2" x14ac:dyDescent="0.3">
      <c r="A262" s="55">
        <v>261</v>
      </c>
      <c r="B262" s="50" t="s">
        <v>294</v>
      </c>
      <c r="C262" s="52" t="s">
        <v>25</v>
      </c>
      <c r="D262" s="52" t="s">
        <v>552</v>
      </c>
      <c r="E262" s="62" t="str">
        <f t="shared" si="4"/>
        <v>29.5</v>
      </c>
      <c r="F262" s="62">
        <f>_xlfn.XLOOKUP(C262,Hoja3!$A$1:$A$29,Hoja3!$B$1:$B$29,"NO",0,1)</f>
        <v>29</v>
      </c>
      <c r="G262" s="62">
        <f>COUNTIF($F$2:F262,F262)</f>
        <v>5</v>
      </c>
      <c r="H262" s="50" t="s">
        <v>40</v>
      </c>
      <c r="I262" s="50" t="s">
        <v>367</v>
      </c>
      <c r="J262" s="50" t="s">
        <v>367</v>
      </c>
      <c r="K262" s="50" t="s">
        <v>367</v>
      </c>
      <c r="L262" s="59">
        <v>45923</v>
      </c>
      <c r="M262" s="59">
        <v>45927</v>
      </c>
    </row>
    <row r="263" spans="1:13" ht="43.2" x14ac:dyDescent="0.3">
      <c r="A263" s="55">
        <v>262</v>
      </c>
      <c r="B263" s="50" t="s">
        <v>294</v>
      </c>
      <c r="C263" s="52" t="s">
        <v>25</v>
      </c>
      <c r="D263" s="52" t="s">
        <v>553</v>
      </c>
      <c r="E263" s="62" t="str">
        <f t="shared" si="4"/>
        <v>29.6</v>
      </c>
      <c r="F263" s="62">
        <f>_xlfn.XLOOKUP(C263,Hoja3!$A$1:$A$29,Hoja3!$B$1:$B$29,"NO",0,1)</f>
        <v>29</v>
      </c>
      <c r="G263" s="62">
        <f>COUNTIF($F$2:F263,F263)</f>
        <v>6</v>
      </c>
      <c r="H263" s="50" t="s">
        <v>40</v>
      </c>
      <c r="I263" s="50" t="s">
        <v>367</v>
      </c>
      <c r="J263" s="50" t="s">
        <v>367</v>
      </c>
      <c r="K263" s="50" t="s">
        <v>367</v>
      </c>
      <c r="L263" s="59">
        <v>45925</v>
      </c>
      <c r="M263" s="59">
        <v>45930</v>
      </c>
    </row>
    <row r="264" spans="1:13" ht="43.2" x14ac:dyDescent="0.3">
      <c r="A264" s="55">
        <v>263</v>
      </c>
      <c r="B264" s="50" t="s">
        <v>294</v>
      </c>
      <c r="C264" s="52" t="s">
        <v>25</v>
      </c>
      <c r="D264" s="52" t="s">
        <v>554</v>
      </c>
      <c r="E264" s="62" t="str">
        <f t="shared" si="4"/>
        <v>29.7</v>
      </c>
      <c r="F264" s="62">
        <f>_xlfn.XLOOKUP(C264,Hoja3!$A$1:$A$29,Hoja3!$B$1:$B$29,"NO",0,1)</f>
        <v>29</v>
      </c>
      <c r="G264" s="62">
        <f>COUNTIF($F$2:F264,F264)</f>
        <v>7</v>
      </c>
      <c r="H264" s="50" t="s">
        <v>40</v>
      </c>
      <c r="I264" s="50" t="s">
        <v>367</v>
      </c>
      <c r="J264" s="50" t="s">
        <v>367</v>
      </c>
      <c r="K264" s="50" t="s">
        <v>367</v>
      </c>
      <c r="L264" s="59">
        <v>45931</v>
      </c>
      <c r="M264" s="59">
        <v>45931</v>
      </c>
    </row>
    <row r="265" spans="1:13" ht="43.2" x14ac:dyDescent="0.3">
      <c r="A265" s="55">
        <v>264</v>
      </c>
      <c r="B265" s="50" t="s">
        <v>294</v>
      </c>
      <c r="C265" s="52" t="s">
        <v>25</v>
      </c>
      <c r="D265" s="52" t="s">
        <v>555</v>
      </c>
      <c r="E265" s="62" t="str">
        <f t="shared" si="4"/>
        <v>29.8</v>
      </c>
      <c r="F265" s="62">
        <f>_xlfn.XLOOKUP(C265,Hoja3!$A$1:$A$29,Hoja3!$B$1:$B$29,"NO",0,1)</f>
        <v>29</v>
      </c>
      <c r="G265" s="62">
        <f>COUNTIF($F$2:F265,F265)</f>
        <v>8</v>
      </c>
      <c r="H265" s="50" t="s">
        <v>40</v>
      </c>
      <c r="I265" s="50" t="s">
        <v>367</v>
      </c>
      <c r="J265" s="50" t="s">
        <v>367</v>
      </c>
      <c r="K265" s="50" t="s">
        <v>367</v>
      </c>
      <c r="L265" s="59">
        <v>45931</v>
      </c>
      <c r="M265" s="59">
        <v>45931</v>
      </c>
    </row>
    <row r="266" spans="1:13" ht="43.2" x14ac:dyDescent="0.3">
      <c r="A266" s="55">
        <v>265</v>
      </c>
      <c r="B266" s="50" t="s">
        <v>294</v>
      </c>
      <c r="C266" s="52" t="s">
        <v>25</v>
      </c>
      <c r="D266" s="52" t="s">
        <v>556</v>
      </c>
      <c r="E266" s="62" t="str">
        <f t="shared" si="4"/>
        <v>29.9</v>
      </c>
      <c r="F266" s="62">
        <f>_xlfn.XLOOKUP(C266,Hoja3!$A$1:$A$29,Hoja3!$B$1:$B$29,"NO",0,1)</f>
        <v>29</v>
      </c>
      <c r="G266" s="62">
        <f>COUNTIF($F$2:F266,F266)</f>
        <v>9</v>
      </c>
      <c r="H266" s="50" t="s">
        <v>40</v>
      </c>
      <c r="I266" s="50" t="s">
        <v>367</v>
      </c>
      <c r="J266" s="50" t="s">
        <v>367</v>
      </c>
      <c r="K266" s="50" t="s">
        <v>367</v>
      </c>
      <c r="L266" s="59">
        <v>45925</v>
      </c>
      <c r="M266" s="59">
        <v>45925</v>
      </c>
    </row>
    <row r="267" spans="1:13" ht="43.2" x14ac:dyDescent="0.3">
      <c r="A267" s="55">
        <v>266</v>
      </c>
      <c r="B267" s="50" t="s">
        <v>294</v>
      </c>
      <c r="C267" s="52" t="s">
        <v>25</v>
      </c>
      <c r="D267" s="52" t="s">
        <v>557</v>
      </c>
      <c r="E267" s="62" t="str">
        <f t="shared" si="4"/>
        <v>29.10</v>
      </c>
      <c r="F267" s="62">
        <f>_xlfn.XLOOKUP(C267,Hoja3!$A$1:$A$29,Hoja3!$B$1:$B$29,"NO",0,1)</f>
        <v>29</v>
      </c>
      <c r="G267" s="62">
        <f>COUNTIF($F$2:F267,F267)</f>
        <v>10</v>
      </c>
      <c r="H267" s="50" t="s">
        <v>40</v>
      </c>
      <c r="I267" s="50" t="s">
        <v>367</v>
      </c>
      <c r="J267" s="50" t="s">
        <v>367</v>
      </c>
      <c r="K267" s="50" t="s">
        <v>367</v>
      </c>
      <c r="L267" s="59">
        <v>45945</v>
      </c>
      <c r="M267" s="59">
        <v>45960</v>
      </c>
    </row>
    <row r="268" spans="1:13" ht="43.2" x14ac:dyDescent="0.3">
      <c r="A268" s="55">
        <v>267</v>
      </c>
      <c r="B268" s="50" t="s">
        <v>294</v>
      </c>
      <c r="C268" s="52" t="s">
        <v>25</v>
      </c>
      <c r="D268" s="52" t="s">
        <v>558</v>
      </c>
      <c r="E268" s="62" t="str">
        <f t="shared" si="4"/>
        <v>29.11</v>
      </c>
      <c r="F268" s="62">
        <f>_xlfn.XLOOKUP(C268,Hoja3!$A$1:$A$29,Hoja3!$B$1:$B$29,"NO",0,1)</f>
        <v>29</v>
      </c>
      <c r="G268" s="62">
        <f>COUNTIF($F$2:F268,F268)</f>
        <v>11</v>
      </c>
      <c r="H268" s="50" t="s">
        <v>40</v>
      </c>
      <c r="I268" s="50" t="s">
        <v>367</v>
      </c>
      <c r="J268" s="50" t="s">
        <v>367</v>
      </c>
      <c r="K268" s="50" t="s">
        <v>367</v>
      </c>
      <c r="L268" s="59">
        <v>45965</v>
      </c>
      <c r="M268" s="59">
        <v>45965</v>
      </c>
    </row>
    <row r="269" spans="1:13" ht="43.2" x14ac:dyDescent="0.3">
      <c r="A269" s="55">
        <v>268</v>
      </c>
      <c r="B269" s="50" t="s">
        <v>294</v>
      </c>
      <c r="C269" s="52" t="s">
        <v>25</v>
      </c>
      <c r="D269" s="52" t="s">
        <v>559</v>
      </c>
      <c r="E269" s="62" t="str">
        <f t="shared" si="4"/>
        <v>29.12</v>
      </c>
      <c r="F269" s="62">
        <f>_xlfn.XLOOKUP(C269,Hoja3!$A$1:$A$29,Hoja3!$B$1:$B$29,"NO",0,1)</f>
        <v>29</v>
      </c>
      <c r="G269" s="62">
        <f>COUNTIF($F$2:F269,F269)</f>
        <v>12</v>
      </c>
      <c r="H269" s="50" t="s">
        <v>40</v>
      </c>
      <c r="I269" s="50" t="s">
        <v>367</v>
      </c>
      <c r="J269" s="50" t="s">
        <v>367</v>
      </c>
      <c r="K269" s="50" t="s">
        <v>367</v>
      </c>
      <c r="L269" s="59">
        <v>45965</v>
      </c>
      <c r="M269" s="59">
        <v>45965</v>
      </c>
    </row>
    <row r="270" spans="1:13" ht="43.2" x14ac:dyDescent="0.3">
      <c r="A270" s="55">
        <v>269</v>
      </c>
      <c r="B270" s="50" t="s">
        <v>294</v>
      </c>
      <c r="C270" s="52" t="s">
        <v>25</v>
      </c>
      <c r="D270" s="52" t="s">
        <v>560</v>
      </c>
      <c r="E270" s="62" t="str">
        <f t="shared" si="4"/>
        <v>29.13</v>
      </c>
      <c r="F270" s="62">
        <f>_xlfn.XLOOKUP(C270,Hoja3!$A$1:$A$29,Hoja3!$B$1:$B$29,"NO",0,1)</f>
        <v>29</v>
      </c>
      <c r="G270" s="62">
        <f>COUNTIF($F$2:F270,F270)</f>
        <v>13</v>
      </c>
      <c r="H270" s="50" t="s">
        <v>40</v>
      </c>
      <c r="I270" s="50" t="s">
        <v>367</v>
      </c>
      <c r="J270" s="50" t="s">
        <v>367</v>
      </c>
      <c r="K270" s="50" t="s">
        <v>367</v>
      </c>
      <c r="L270" s="59">
        <v>45950</v>
      </c>
      <c r="M270" s="59">
        <v>45950</v>
      </c>
    </row>
    <row r="271" spans="1:13" ht="43.2" x14ac:dyDescent="0.3">
      <c r="A271" s="55">
        <v>270</v>
      </c>
      <c r="B271" s="50" t="s">
        <v>294</v>
      </c>
      <c r="C271" s="52" t="s">
        <v>25</v>
      </c>
      <c r="D271" s="52" t="s">
        <v>561</v>
      </c>
      <c r="E271" s="62" t="str">
        <f t="shared" si="4"/>
        <v>29.14</v>
      </c>
      <c r="F271" s="62">
        <f>_xlfn.XLOOKUP(C271,Hoja3!$A$1:$A$29,Hoja3!$B$1:$B$29,"NO",0,1)</f>
        <v>29</v>
      </c>
      <c r="G271" s="62">
        <f>COUNTIF($F$2:F271,F271)</f>
        <v>14</v>
      </c>
      <c r="H271" s="50" t="s">
        <v>40</v>
      </c>
      <c r="I271" s="50" t="s">
        <v>367</v>
      </c>
      <c r="J271" s="50" t="s">
        <v>367</v>
      </c>
      <c r="K271" s="50" t="s">
        <v>367</v>
      </c>
      <c r="L271" s="59">
        <v>45964</v>
      </c>
      <c r="M271" s="59">
        <v>45964</v>
      </c>
    </row>
    <row r="272" spans="1:13" ht="43.2" x14ac:dyDescent="0.3">
      <c r="A272" s="55">
        <v>271</v>
      </c>
      <c r="B272" s="50" t="s">
        <v>294</v>
      </c>
      <c r="C272" s="52" t="s">
        <v>25</v>
      </c>
      <c r="D272" s="52" t="s">
        <v>562</v>
      </c>
      <c r="E272" s="62" t="str">
        <f t="shared" si="4"/>
        <v>29.15</v>
      </c>
      <c r="F272" s="62">
        <f>_xlfn.XLOOKUP(C272,Hoja3!$A$1:$A$29,Hoja3!$B$1:$B$29,"NO",0,1)</f>
        <v>29</v>
      </c>
      <c r="G272" s="62">
        <f>COUNTIF($F$2:F272,F272)</f>
        <v>15</v>
      </c>
      <c r="H272" s="50" t="s">
        <v>40</v>
      </c>
      <c r="I272" s="50" t="s">
        <v>367</v>
      </c>
      <c r="J272" s="50" t="s">
        <v>367</v>
      </c>
      <c r="K272" s="50" t="s">
        <v>367</v>
      </c>
      <c r="L272" s="59">
        <v>45953</v>
      </c>
      <c r="M272" s="59">
        <v>45960</v>
      </c>
    </row>
    <row r="273" spans="1:13" ht="43.2" x14ac:dyDescent="0.3">
      <c r="A273" s="55">
        <v>272</v>
      </c>
      <c r="B273" s="50" t="s">
        <v>294</v>
      </c>
      <c r="C273" s="52" t="s">
        <v>25</v>
      </c>
      <c r="D273" s="52" t="s">
        <v>563</v>
      </c>
      <c r="E273" s="62" t="str">
        <f t="shared" si="4"/>
        <v>29.16</v>
      </c>
      <c r="F273" s="62">
        <f>_xlfn.XLOOKUP(C273,Hoja3!$A$1:$A$29,Hoja3!$B$1:$B$29,"NO",0,1)</f>
        <v>29</v>
      </c>
      <c r="G273" s="62">
        <f>COUNTIF($F$2:F273,F273)</f>
        <v>16</v>
      </c>
      <c r="H273" s="50" t="s">
        <v>40</v>
      </c>
      <c r="I273" s="50" t="s">
        <v>367</v>
      </c>
      <c r="J273" s="50" t="s">
        <v>367</v>
      </c>
      <c r="K273" s="50" t="s">
        <v>367</v>
      </c>
      <c r="L273" s="59">
        <v>45958</v>
      </c>
      <c r="M273" s="59">
        <v>45958</v>
      </c>
    </row>
    <row r="274" spans="1:13" ht="43.2" x14ac:dyDescent="0.3">
      <c r="A274" s="55">
        <v>273</v>
      </c>
      <c r="B274" s="50" t="s">
        <v>294</v>
      </c>
      <c r="C274" s="52" t="s">
        <v>25</v>
      </c>
      <c r="D274" s="52" t="s">
        <v>564</v>
      </c>
      <c r="E274" s="62" t="str">
        <f t="shared" si="4"/>
        <v>29.17</v>
      </c>
      <c r="F274" s="62">
        <f>_xlfn.XLOOKUP(C274,Hoja3!$A$1:$A$29,Hoja3!$B$1:$B$29,"NO",0,1)</f>
        <v>29</v>
      </c>
      <c r="G274" s="62">
        <f>COUNTIF($F$2:F274,F274)</f>
        <v>17</v>
      </c>
      <c r="H274" s="50" t="s">
        <v>40</v>
      </c>
      <c r="I274" s="50" t="s">
        <v>367</v>
      </c>
      <c r="J274" s="50" t="s">
        <v>367</v>
      </c>
      <c r="K274" s="50" t="s">
        <v>367</v>
      </c>
      <c r="L274" s="59">
        <v>45964</v>
      </c>
      <c r="M274" s="59">
        <v>45964</v>
      </c>
    </row>
    <row r="275" spans="1:13" ht="43.2" x14ac:dyDescent="0.3">
      <c r="A275" s="55">
        <v>274</v>
      </c>
      <c r="B275" s="50" t="s">
        <v>294</v>
      </c>
      <c r="C275" s="52" t="s">
        <v>25</v>
      </c>
      <c r="D275" s="52" t="s">
        <v>565</v>
      </c>
      <c r="E275" s="62" t="str">
        <f t="shared" si="4"/>
        <v>29.18</v>
      </c>
      <c r="F275" s="62">
        <f>_xlfn.XLOOKUP(C275,Hoja3!$A$1:$A$29,Hoja3!$B$1:$B$29,"NO",0,1)</f>
        <v>29</v>
      </c>
      <c r="G275" s="62">
        <f>COUNTIF($F$2:F275,F275)</f>
        <v>18</v>
      </c>
      <c r="H275" s="50" t="s">
        <v>40</v>
      </c>
      <c r="I275" s="50" t="s">
        <v>367</v>
      </c>
      <c r="J275" s="50" t="s">
        <v>367</v>
      </c>
      <c r="K275" s="50" t="s">
        <v>367</v>
      </c>
      <c r="L275" s="59">
        <v>45960</v>
      </c>
      <c r="M275" s="59">
        <v>45972</v>
      </c>
    </row>
    <row r="276" spans="1:13" ht="43.2" x14ac:dyDescent="0.3">
      <c r="A276" s="55">
        <v>275</v>
      </c>
      <c r="B276" s="50" t="s">
        <v>294</v>
      </c>
      <c r="C276" s="52" t="s">
        <v>25</v>
      </c>
      <c r="D276" s="52" t="s">
        <v>566</v>
      </c>
      <c r="E276" s="62" t="str">
        <f t="shared" si="4"/>
        <v>29.19</v>
      </c>
      <c r="F276" s="62">
        <f>_xlfn.XLOOKUP(C276,Hoja3!$A$1:$A$29,Hoja3!$B$1:$B$29,"NO",0,1)</f>
        <v>29</v>
      </c>
      <c r="G276" s="62">
        <f>COUNTIF($F$2:F276,F276)</f>
        <v>19</v>
      </c>
      <c r="H276" s="50" t="s">
        <v>40</v>
      </c>
      <c r="I276" s="50" t="s">
        <v>367</v>
      </c>
      <c r="J276" s="50" t="s">
        <v>367</v>
      </c>
      <c r="K276" s="50" t="s">
        <v>367</v>
      </c>
      <c r="L276" s="59">
        <v>45986</v>
      </c>
      <c r="M276" s="59">
        <v>45997</v>
      </c>
    </row>
    <row r="277" spans="1:13" ht="43.2" x14ac:dyDescent="0.3">
      <c r="A277" s="55">
        <v>276</v>
      </c>
      <c r="B277" s="50" t="s">
        <v>294</v>
      </c>
      <c r="C277" s="52" t="s">
        <v>25</v>
      </c>
      <c r="D277" s="52" t="s">
        <v>567</v>
      </c>
      <c r="E277" s="62" t="str">
        <f t="shared" si="4"/>
        <v>29.20</v>
      </c>
      <c r="F277" s="62">
        <f>_xlfn.XLOOKUP(C277,Hoja3!$A$1:$A$29,Hoja3!$B$1:$B$29,"NO",0,1)</f>
        <v>29</v>
      </c>
      <c r="G277" s="62">
        <f>COUNTIF($F$2:F277,F277)</f>
        <v>20</v>
      </c>
      <c r="H277" s="50" t="s">
        <v>40</v>
      </c>
      <c r="I277" s="50" t="s">
        <v>367</v>
      </c>
      <c r="J277" s="50" t="s">
        <v>367</v>
      </c>
      <c r="K277" s="50" t="s">
        <v>367</v>
      </c>
      <c r="L277" s="59">
        <v>45993</v>
      </c>
      <c r="M277" s="59">
        <v>45996</v>
      </c>
    </row>
    <row r="278" spans="1:13" ht="43.2" x14ac:dyDescent="0.3">
      <c r="A278" s="55">
        <v>277</v>
      </c>
      <c r="B278" s="50" t="s">
        <v>294</v>
      </c>
      <c r="C278" s="52" t="s">
        <v>25</v>
      </c>
      <c r="D278" s="52" t="s">
        <v>568</v>
      </c>
      <c r="E278" s="62" t="str">
        <f t="shared" si="4"/>
        <v>29.21</v>
      </c>
      <c r="F278" s="62">
        <f>_xlfn.XLOOKUP(C278,Hoja3!$A$1:$A$29,Hoja3!$B$1:$B$29,"NO",0,1)</f>
        <v>29</v>
      </c>
      <c r="G278" s="62">
        <f>COUNTIF($F$2:F278,F278)</f>
        <v>21</v>
      </c>
      <c r="H278" s="50" t="s">
        <v>40</v>
      </c>
      <c r="I278" s="50" t="s">
        <v>367</v>
      </c>
      <c r="J278" s="50" t="s">
        <v>367</v>
      </c>
      <c r="K278" s="50" t="s">
        <v>367</v>
      </c>
      <c r="L278" s="59">
        <v>46000</v>
      </c>
      <c r="M278" s="59">
        <v>46000</v>
      </c>
    </row>
    <row r="279" spans="1:13" ht="43.2" x14ac:dyDescent="0.3">
      <c r="A279" s="55">
        <v>278</v>
      </c>
      <c r="B279" s="50" t="s">
        <v>294</v>
      </c>
      <c r="C279" s="52" t="s">
        <v>25</v>
      </c>
      <c r="D279" s="52" t="s">
        <v>569</v>
      </c>
      <c r="E279" s="62" t="str">
        <f t="shared" si="4"/>
        <v>29.22</v>
      </c>
      <c r="F279" s="62">
        <f>_xlfn.XLOOKUP(C279,Hoja3!$A$1:$A$29,Hoja3!$B$1:$B$29,"NO",0,1)</f>
        <v>29</v>
      </c>
      <c r="G279" s="62">
        <f>COUNTIF($F$2:F279,F279)</f>
        <v>22</v>
      </c>
      <c r="H279" s="50" t="s">
        <v>40</v>
      </c>
      <c r="I279" s="50" t="s">
        <v>367</v>
      </c>
      <c r="J279" s="50" t="s">
        <v>367</v>
      </c>
      <c r="K279" s="50" t="s">
        <v>367</v>
      </c>
      <c r="L279" s="59">
        <v>45974</v>
      </c>
      <c r="M279" s="59">
        <v>45974</v>
      </c>
    </row>
    <row r="280" spans="1:13" ht="43.2" x14ac:dyDescent="0.3">
      <c r="A280" s="55">
        <v>279</v>
      </c>
      <c r="B280" s="50" t="s">
        <v>294</v>
      </c>
      <c r="C280" s="52" t="s">
        <v>25</v>
      </c>
      <c r="D280" s="52" t="s">
        <v>570</v>
      </c>
      <c r="E280" s="62" t="str">
        <f t="shared" si="4"/>
        <v>29.23</v>
      </c>
      <c r="F280" s="62">
        <f>_xlfn.XLOOKUP(C280,Hoja3!$A$1:$A$29,Hoja3!$B$1:$B$29,"NO",0,1)</f>
        <v>29</v>
      </c>
      <c r="G280" s="62">
        <f>COUNTIF($F$2:F280,F280)</f>
        <v>23</v>
      </c>
      <c r="H280" s="50" t="s">
        <v>40</v>
      </c>
      <c r="I280" s="50" t="s">
        <v>367</v>
      </c>
      <c r="J280" s="50" t="s">
        <v>367</v>
      </c>
      <c r="K280" s="50" t="s">
        <v>367</v>
      </c>
      <c r="L280" s="59">
        <v>45964</v>
      </c>
      <c r="M280" s="59">
        <v>45966</v>
      </c>
    </row>
    <row r="281" spans="1:13" ht="43.2" x14ac:dyDescent="0.3">
      <c r="A281" s="55">
        <v>280</v>
      </c>
      <c r="B281" s="50" t="s">
        <v>294</v>
      </c>
      <c r="C281" s="52" t="s">
        <v>25</v>
      </c>
      <c r="D281" s="52" t="s">
        <v>571</v>
      </c>
      <c r="E281" s="62" t="str">
        <f t="shared" si="4"/>
        <v>29.24</v>
      </c>
      <c r="F281" s="62">
        <f>_xlfn.XLOOKUP(C281,Hoja3!$A$1:$A$29,Hoja3!$B$1:$B$29,"NO",0,1)</f>
        <v>29</v>
      </c>
      <c r="G281" s="62">
        <f>COUNTIF($F$2:F281,F281)</f>
        <v>24</v>
      </c>
      <c r="H281" s="50" t="s">
        <v>40</v>
      </c>
      <c r="I281" s="50" t="s">
        <v>367</v>
      </c>
      <c r="J281" s="50" t="s">
        <v>367</v>
      </c>
      <c r="K281" s="50" t="s">
        <v>367</v>
      </c>
      <c r="L281" s="59">
        <v>46007</v>
      </c>
      <c r="M281" s="59">
        <v>46011</v>
      </c>
    </row>
    <row r="282" spans="1:13" ht="43.2" x14ac:dyDescent="0.3">
      <c r="A282" s="55">
        <v>281</v>
      </c>
      <c r="B282" s="50" t="s">
        <v>294</v>
      </c>
      <c r="C282" s="52" t="s">
        <v>25</v>
      </c>
      <c r="D282" s="52" t="s">
        <v>572</v>
      </c>
      <c r="E282" s="62" t="str">
        <f t="shared" si="4"/>
        <v>29.25</v>
      </c>
      <c r="F282" s="62">
        <f>_xlfn.XLOOKUP(C282,Hoja3!$A$1:$A$29,Hoja3!$B$1:$B$29,"NO",0,1)</f>
        <v>29</v>
      </c>
      <c r="G282" s="62">
        <f>COUNTIF($F$2:F282,F282)</f>
        <v>25</v>
      </c>
      <c r="H282" s="50" t="s">
        <v>40</v>
      </c>
      <c r="I282" s="50" t="s">
        <v>367</v>
      </c>
      <c r="J282" s="50" t="s">
        <v>367</v>
      </c>
      <c r="K282" s="50" t="s">
        <v>367</v>
      </c>
      <c r="L282" s="59">
        <v>46028</v>
      </c>
      <c r="M282" s="59">
        <v>46031</v>
      </c>
    </row>
    <row r="283" spans="1:13" ht="43.2" x14ac:dyDescent="0.3">
      <c r="A283" s="55">
        <v>282</v>
      </c>
      <c r="B283" s="50" t="s">
        <v>294</v>
      </c>
      <c r="C283" s="52" t="s">
        <v>25</v>
      </c>
      <c r="D283" s="52" t="s">
        <v>573</v>
      </c>
      <c r="E283" s="62" t="str">
        <f t="shared" si="4"/>
        <v>29.26</v>
      </c>
      <c r="F283" s="62">
        <f>_xlfn.XLOOKUP(C283,Hoja3!$A$1:$A$29,Hoja3!$B$1:$B$29,"NO",0,1)</f>
        <v>29</v>
      </c>
      <c r="G283" s="62">
        <f>COUNTIF($F$2:F283,F283)</f>
        <v>26</v>
      </c>
      <c r="H283" s="50" t="s">
        <v>40</v>
      </c>
      <c r="I283" s="50" t="s">
        <v>367</v>
      </c>
      <c r="J283" s="50" t="s">
        <v>367</v>
      </c>
      <c r="K283" s="50" t="s">
        <v>367</v>
      </c>
      <c r="L283" s="59">
        <v>46035</v>
      </c>
      <c r="M283" s="59">
        <v>46039</v>
      </c>
    </row>
    <row r="284" spans="1:13" ht="43.2" x14ac:dyDescent="0.3">
      <c r="A284" s="55">
        <v>283</v>
      </c>
      <c r="B284" s="50" t="s">
        <v>294</v>
      </c>
      <c r="C284" s="52" t="s">
        <v>25</v>
      </c>
      <c r="D284" s="52" t="s">
        <v>574</v>
      </c>
      <c r="E284" s="62" t="str">
        <f t="shared" si="4"/>
        <v>29.27</v>
      </c>
      <c r="F284" s="62">
        <f>_xlfn.XLOOKUP(C284,Hoja3!$A$1:$A$29,Hoja3!$B$1:$B$29,"NO",0,1)</f>
        <v>29</v>
      </c>
      <c r="G284" s="62">
        <f>COUNTIF($F$2:F284,F284)</f>
        <v>27</v>
      </c>
      <c r="H284" s="50" t="s">
        <v>40</v>
      </c>
      <c r="I284" s="50" t="s">
        <v>367</v>
      </c>
      <c r="J284" s="50" t="s">
        <v>367</v>
      </c>
      <c r="K284" s="50" t="s">
        <v>367</v>
      </c>
      <c r="L284" s="59">
        <v>46037</v>
      </c>
      <c r="M284" s="59">
        <v>46042</v>
      </c>
    </row>
    <row r="285" spans="1:13" ht="43.2" x14ac:dyDescent="0.3">
      <c r="A285" s="55">
        <v>284</v>
      </c>
      <c r="B285" s="50" t="s">
        <v>294</v>
      </c>
      <c r="C285" s="52" t="s">
        <v>25</v>
      </c>
      <c r="D285" s="52" t="s">
        <v>575</v>
      </c>
      <c r="E285" s="62" t="str">
        <f t="shared" si="4"/>
        <v>29.28</v>
      </c>
      <c r="F285" s="62">
        <f>_xlfn.XLOOKUP(C285,Hoja3!$A$1:$A$29,Hoja3!$B$1:$B$29,"NO",0,1)</f>
        <v>29</v>
      </c>
      <c r="G285" s="62">
        <f>COUNTIF($F$2:F285,F285)</f>
        <v>28</v>
      </c>
      <c r="H285" s="50" t="s">
        <v>40</v>
      </c>
      <c r="I285" s="50" t="s">
        <v>367</v>
      </c>
      <c r="J285" s="50" t="s">
        <v>367</v>
      </c>
      <c r="K285" s="50" t="s">
        <v>367</v>
      </c>
      <c r="L285" s="59">
        <v>46037</v>
      </c>
      <c r="M285" s="59">
        <v>46037</v>
      </c>
    </row>
    <row r="286" spans="1:13" ht="43.2" x14ac:dyDescent="0.3">
      <c r="A286" s="55">
        <v>285</v>
      </c>
      <c r="B286" s="50" t="s">
        <v>294</v>
      </c>
      <c r="C286" s="52" t="s">
        <v>25</v>
      </c>
      <c r="D286" s="52" t="s">
        <v>576</v>
      </c>
      <c r="E286" s="62" t="str">
        <f t="shared" si="4"/>
        <v>29.29</v>
      </c>
      <c r="F286" s="62">
        <f>_xlfn.XLOOKUP(C286,Hoja3!$A$1:$A$29,Hoja3!$B$1:$B$29,"NO",0,1)</f>
        <v>29</v>
      </c>
      <c r="G286" s="62">
        <f>COUNTIF($F$2:F286,F286)</f>
        <v>29</v>
      </c>
      <c r="H286" s="50" t="s">
        <v>40</v>
      </c>
      <c r="I286" s="50" t="s">
        <v>367</v>
      </c>
      <c r="J286" s="50" t="s">
        <v>367</v>
      </c>
      <c r="K286" s="50" t="s">
        <v>367</v>
      </c>
      <c r="L286" s="59">
        <v>46037</v>
      </c>
      <c r="M286" s="59">
        <v>46037</v>
      </c>
    </row>
    <row r="287" spans="1:13" ht="43.2" x14ac:dyDescent="0.3">
      <c r="A287" s="55">
        <v>286</v>
      </c>
      <c r="B287" s="50" t="s">
        <v>294</v>
      </c>
      <c r="C287" s="52" t="s">
        <v>25</v>
      </c>
      <c r="D287" s="56" t="s">
        <v>577</v>
      </c>
      <c r="E287" s="62" t="str">
        <f t="shared" si="4"/>
        <v>29.30</v>
      </c>
      <c r="F287" s="62">
        <f>_xlfn.XLOOKUP(C287,Hoja3!$A$1:$A$29,Hoja3!$B$1:$B$29,"NO",0,1)</f>
        <v>29</v>
      </c>
      <c r="G287" s="62">
        <f>COUNTIF($F$2:F287,F287)</f>
        <v>30</v>
      </c>
      <c r="H287" s="50" t="s">
        <v>40</v>
      </c>
      <c r="I287" s="50" t="s">
        <v>367</v>
      </c>
      <c r="J287" s="50" t="s">
        <v>367</v>
      </c>
      <c r="K287" s="50" t="s">
        <v>367</v>
      </c>
      <c r="L287" s="59">
        <v>46037</v>
      </c>
      <c r="M287" s="59">
        <v>46037</v>
      </c>
    </row>
    <row r="288" spans="1:13" ht="43.2" x14ac:dyDescent="0.3">
      <c r="A288" s="55">
        <v>287</v>
      </c>
      <c r="B288" s="50" t="s">
        <v>294</v>
      </c>
      <c r="C288" s="52" t="s">
        <v>25</v>
      </c>
      <c r="D288" s="56" t="s">
        <v>578</v>
      </c>
      <c r="E288" s="62" t="str">
        <f t="shared" si="4"/>
        <v>29.31</v>
      </c>
      <c r="F288" s="62">
        <f>_xlfn.XLOOKUP(C288,Hoja3!$A$1:$A$29,Hoja3!$B$1:$B$29,"NO",0,1)</f>
        <v>29</v>
      </c>
      <c r="G288" s="62">
        <f>COUNTIF($F$2:F288,F288)</f>
        <v>31</v>
      </c>
      <c r="H288" s="50" t="s">
        <v>40</v>
      </c>
      <c r="I288" s="50" t="s">
        <v>367</v>
      </c>
      <c r="J288" s="50" t="s">
        <v>367</v>
      </c>
      <c r="K288" s="50" t="s">
        <v>367</v>
      </c>
      <c r="L288" s="59">
        <v>46037</v>
      </c>
      <c r="M288" s="59">
        <v>46037</v>
      </c>
    </row>
    <row r="289" spans="1:13" ht="43.2" x14ac:dyDescent="0.3">
      <c r="A289" s="55">
        <v>288</v>
      </c>
      <c r="B289" s="50" t="s">
        <v>294</v>
      </c>
      <c r="C289" s="52" t="s">
        <v>25</v>
      </c>
      <c r="D289" s="52" t="s">
        <v>579</v>
      </c>
      <c r="E289" s="62" t="str">
        <f t="shared" si="4"/>
        <v>29.32</v>
      </c>
      <c r="F289" s="62">
        <f>_xlfn.XLOOKUP(C289,Hoja3!$A$1:$A$29,Hoja3!$B$1:$B$29,"NO",0,1)</f>
        <v>29</v>
      </c>
      <c r="G289" s="62">
        <f>COUNTIF($F$2:F289,F289)</f>
        <v>32</v>
      </c>
      <c r="H289" s="50" t="s">
        <v>40</v>
      </c>
      <c r="I289" s="50" t="s">
        <v>367</v>
      </c>
      <c r="J289" s="50" t="s">
        <v>367</v>
      </c>
      <c r="K289" s="50" t="s">
        <v>367</v>
      </c>
      <c r="L289" s="59">
        <v>46042</v>
      </c>
      <c r="M289" s="59">
        <v>46046</v>
      </c>
    </row>
    <row r="290" spans="1:13" ht="43.2" x14ac:dyDescent="0.3">
      <c r="A290" s="55">
        <v>289</v>
      </c>
      <c r="B290" s="50" t="s">
        <v>294</v>
      </c>
      <c r="C290" s="52" t="s">
        <v>25</v>
      </c>
      <c r="D290" s="52" t="s">
        <v>580</v>
      </c>
      <c r="E290" s="62" t="str">
        <f t="shared" si="4"/>
        <v>29.33</v>
      </c>
      <c r="F290" s="62">
        <f>_xlfn.XLOOKUP(C290,Hoja3!$A$1:$A$29,Hoja3!$B$1:$B$29,"NO",0,1)</f>
        <v>29</v>
      </c>
      <c r="G290" s="62">
        <f>COUNTIF($F$2:F290,F290)</f>
        <v>33</v>
      </c>
      <c r="H290" s="50" t="s">
        <v>40</v>
      </c>
      <c r="I290" s="50" t="s">
        <v>367</v>
      </c>
      <c r="J290" s="50" t="s">
        <v>367</v>
      </c>
      <c r="K290" s="50" t="s">
        <v>367</v>
      </c>
      <c r="L290" s="59">
        <v>46042</v>
      </c>
      <c r="M290" s="59">
        <v>46046</v>
      </c>
    </row>
    <row r="291" spans="1:13" ht="43.2" x14ac:dyDescent="0.3">
      <c r="A291" s="55">
        <v>290</v>
      </c>
      <c r="B291" s="50" t="s">
        <v>294</v>
      </c>
      <c r="C291" s="52" t="s">
        <v>25</v>
      </c>
      <c r="D291" s="52" t="s">
        <v>581</v>
      </c>
      <c r="E291" s="62" t="str">
        <f t="shared" si="4"/>
        <v>29.34</v>
      </c>
      <c r="F291" s="62">
        <f>_xlfn.XLOOKUP(C291,Hoja3!$A$1:$A$29,Hoja3!$B$1:$B$29,"NO",0,1)</f>
        <v>29</v>
      </c>
      <c r="G291" s="62">
        <f>COUNTIF($F$2:F291,F291)</f>
        <v>34</v>
      </c>
      <c r="H291" s="50" t="s">
        <v>40</v>
      </c>
      <c r="I291" s="50" t="s">
        <v>367</v>
      </c>
      <c r="J291" s="50" t="s">
        <v>367</v>
      </c>
      <c r="K291" s="50" t="s">
        <v>367</v>
      </c>
      <c r="L291" s="59">
        <v>46044</v>
      </c>
      <c r="M291" s="59">
        <v>46051</v>
      </c>
    </row>
    <row r="292" spans="1:13" ht="43.2" x14ac:dyDescent="0.3">
      <c r="A292" s="55">
        <v>291</v>
      </c>
      <c r="B292" s="50" t="s">
        <v>294</v>
      </c>
      <c r="C292" s="52" t="s">
        <v>25</v>
      </c>
      <c r="D292" s="52" t="s">
        <v>582</v>
      </c>
      <c r="E292" s="62" t="str">
        <f t="shared" si="4"/>
        <v>29.35</v>
      </c>
      <c r="F292" s="62">
        <f>_xlfn.XLOOKUP(C292,Hoja3!$A$1:$A$29,Hoja3!$B$1:$B$29,"NO",0,1)</f>
        <v>29</v>
      </c>
      <c r="G292" s="62">
        <f>COUNTIF($F$2:F292,F292)</f>
        <v>35</v>
      </c>
      <c r="H292" s="50" t="s">
        <v>40</v>
      </c>
      <c r="I292" s="50" t="s">
        <v>367</v>
      </c>
      <c r="J292" s="50" t="s">
        <v>367</v>
      </c>
      <c r="K292" s="50" t="s">
        <v>367</v>
      </c>
      <c r="L292" s="59">
        <v>46049</v>
      </c>
      <c r="M292" s="59">
        <v>46053</v>
      </c>
    </row>
    <row r="293" spans="1:13" ht="43.2" x14ac:dyDescent="0.3">
      <c r="A293" s="55">
        <v>292</v>
      </c>
      <c r="B293" s="50" t="s">
        <v>294</v>
      </c>
      <c r="C293" s="52" t="s">
        <v>25</v>
      </c>
      <c r="D293" s="52" t="s">
        <v>583</v>
      </c>
      <c r="E293" s="62" t="str">
        <f t="shared" si="4"/>
        <v>29.36</v>
      </c>
      <c r="F293" s="62">
        <f>_xlfn.XLOOKUP(C293,Hoja3!$A$1:$A$29,Hoja3!$B$1:$B$29,"NO",0,1)</f>
        <v>29</v>
      </c>
      <c r="G293" s="62">
        <f>COUNTIF($F$2:F293,F293)</f>
        <v>36</v>
      </c>
      <c r="H293" s="50" t="s">
        <v>40</v>
      </c>
      <c r="I293" s="50" t="s">
        <v>367</v>
      </c>
      <c r="J293" s="50" t="s">
        <v>367</v>
      </c>
      <c r="K293" s="50" t="s">
        <v>367</v>
      </c>
      <c r="L293" s="59">
        <v>46055</v>
      </c>
      <c r="M293" s="59">
        <v>46055</v>
      </c>
    </row>
    <row r="294" spans="1:13" ht="43.2" x14ac:dyDescent="0.3">
      <c r="A294" s="55">
        <v>293</v>
      </c>
      <c r="B294" s="50" t="s">
        <v>294</v>
      </c>
      <c r="C294" s="52" t="s">
        <v>25</v>
      </c>
      <c r="D294" s="52" t="s">
        <v>584</v>
      </c>
      <c r="E294" s="62" t="str">
        <f t="shared" si="4"/>
        <v>29.37</v>
      </c>
      <c r="F294" s="62">
        <f>_xlfn.XLOOKUP(C294,Hoja3!$A$1:$A$29,Hoja3!$B$1:$B$29,"NO",0,1)</f>
        <v>29</v>
      </c>
      <c r="G294" s="62">
        <f>COUNTIF($F$2:F294,F294)</f>
        <v>37</v>
      </c>
      <c r="H294" s="50" t="s">
        <v>40</v>
      </c>
      <c r="I294" s="50" t="s">
        <v>367</v>
      </c>
      <c r="J294" s="50" t="s">
        <v>367</v>
      </c>
      <c r="K294" s="50" t="s">
        <v>367</v>
      </c>
      <c r="L294" s="59">
        <v>46059</v>
      </c>
      <c r="M294" s="59">
        <v>46059</v>
      </c>
    </row>
    <row r="295" spans="1:13" ht="43.2" x14ac:dyDescent="0.3">
      <c r="A295" s="55">
        <v>294</v>
      </c>
      <c r="B295" s="50" t="s">
        <v>294</v>
      </c>
      <c r="C295" s="52" t="s">
        <v>25</v>
      </c>
      <c r="D295" s="52" t="s">
        <v>585</v>
      </c>
      <c r="E295" s="62" t="str">
        <f t="shared" si="4"/>
        <v>29.38</v>
      </c>
      <c r="F295" s="62">
        <f>_xlfn.XLOOKUP(C295,Hoja3!$A$1:$A$29,Hoja3!$B$1:$B$29,"NO",0,1)</f>
        <v>29</v>
      </c>
      <c r="G295" s="62">
        <f>COUNTIF($F$2:F295,F295)</f>
        <v>38</v>
      </c>
      <c r="H295" s="50" t="s">
        <v>40</v>
      </c>
      <c r="I295" s="50" t="s">
        <v>367</v>
      </c>
      <c r="J295" s="50" t="s">
        <v>367</v>
      </c>
      <c r="K295" s="50" t="s">
        <v>367</v>
      </c>
      <c r="L295" s="59">
        <v>46060</v>
      </c>
      <c r="M295" s="59">
        <v>46060</v>
      </c>
    </row>
    <row r="296" spans="1:13" ht="43.2" x14ac:dyDescent="0.3">
      <c r="A296" s="55">
        <v>295</v>
      </c>
      <c r="B296" s="50" t="s">
        <v>294</v>
      </c>
      <c r="C296" s="52" t="s">
        <v>25</v>
      </c>
      <c r="D296" s="52" t="s">
        <v>586</v>
      </c>
      <c r="E296" s="62" t="str">
        <f t="shared" si="4"/>
        <v>29.39</v>
      </c>
      <c r="F296" s="62">
        <f>_xlfn.XLOOKUP(C296,Hoja3!$A$1:$A$29,Hoja3!$B$1:$B$29,"NO",0,1)</f>
        <v>29</v>
      </c>
      <c r="G296" s="62">
        <f>COUNTIF($F$2:F296,F296)</f>
        <v>39</v>
      </c>
      <c r="H296" s="50" t="s">
        <v>40</v>
      </c>
      <c r="I296" s="50" t="s">
        <v>367</v>
      </c>
      <c r="J296" s="50" t="s">
        <v>367</v>
      </c>
      <c r="K296" s="50" t="s">
        <v>367</v>
      </c>
      <c r="L296" s="59">
        <v>46060</v>
      </c>
      <c r="M296" s="59">
        <v>46060</v>
      </c>
    </row>
    <row r="297" spans="1:13" ht="43.2" x14ac:dyDescent="0.3">
      <c r="A297" s="55">
        <v>296</v>
      </c>
      <c r="B297" s="50" t="s">
        <v>294</v>
      </c>
      <c r="C297" s="52" t="s">
        <v>25</v>
      </c>
      <c r="D297" s="52" t="s">
        <v>587</v>
      </c>
      <c r="E297" s="62" t="str">
        <f t="shared" si="4"/>
        <v>29.40</v>
      </c>
      <c r="F297" s="62">
        <f>_xlfn.XLOOKUP(C297,Hoja3!$A$1:$A$29,Hoja3!$B$1:$B$29,"NO",0,1)</f>
        <v>29</v>
      </c>
      <c r="G297" s="62">
        <f>COUNTIF($F$2:F297,F297)</f>
        <v>40</v>
      </c>
      <c r="H297" s="50" t="s">
        <v>40</v>
      </c>
      <c r="I297" s="50" t="s">
        <v>367</v>
      </c>
      <c r="J297" s="50" t="s">
        <v>367</v>
      </c>
      <c r="K297" s="50" t="s">
        <v>367</v>
      </c>
      <c r="L297" s="59">
        <v>46062</v>
      </c>
      <c r="M297" s="59">
        <v>46062</v>
      </c>
    </row>
    <row r="298" spans="1:13" ht="43.2" x14ac:dyDescent="0.3">
      <c r="A298" s="55">
        <v>297</v>
      </c>
      <c r="B298" s="50" t="s">
        <v>294</v>
      </c>
      <c r="C298" s="52" t="s">
        <v>25</v>
      </c>
      <c r="D298" s="52" t="s">
        <v>588</v>
      </c>
      <c r="E298" s="62" t="str">
        <f t="shared" si="4"/>
        <v>29.41</v>
      </c>
      <c r="F298" s="62">
        <f>_xlfn.XLOOKUP(C298,Hoja3!$A$1:$A$29,Hoja3!$B$1:$B$29,"NO",0,1)</f>
        <v>29</v>
      </c>
      <c r="G298" s="62">
        <f>COUNTIF($F$2:F298,F298)</f>
        <v>41</v>
      </c>
      <c r="H298" s="50" t="s">
        <v>40</v>
      </c>
      <c r="I298" s="50" t="s">
        <v>367</v>
      </c>
      <c r="J298" s="50" t="s">
        <v>367</v>
      </c>
      <c r="K298" s="50" t="s">
        <v>367</v>
      </c>
      <c r="L298" s="59">
        <v>46062</v>
      </c>
      <c r="M298" s="59">
        <v>46062</v>
      </c>
    </row>
    <row r="299" spans="1:13" ht="43.2" x14ac:dyDescent="0.3">
      <c r="A299" s="55">
        <v>298</v>
      </c>
      <c r="B299" s="50" t="s">
        <v>294</v>
      </c>
      <c r="C299" s="52" t="s">
        <v>25</v>
      </c>
      <c r="D299" s="52" t="s">
        <v>589</v>
      </c>
      <c r="E299" s="62" t="str">
        <f t="shared" si="4"/>
        <v>29.42</v>
      </c>
      <c r="F299" s="62">
        <f>_xlfn.XLOOKUP(C299,Hoja3!$A$1:$A$29,Hoja3!$B$1:$B$29,"NO",0,1)</f>
        <v>29</v>
      </c>
      <c r="G299" s="62">
        <f>COUNTIF($F$2:F299,F299)</f>
        <v>42</v>
      </c>
      <c r="H299" s="50" t="s">
        <v>40</v>
      </c>
      <c r="I299" s="50" t="s">
        <v>367</v>
      </c>
      <c r="J299" s="50" t="s">
        <v>367</v>
      </c>
      <c r="K299" s="50" t="s">
        <v>367</v>
      </c>
      <c r="L299" s="59">
        <v>46084</v>
      </c>
      <c r="M299" s="59">
        <v>46088</v>
      </c>
    </row>
    <row r="300" spans="1:13" ht="43.2" x14ac:dyDescent="0.3">
      <c r="A300" s="55">
        <v>299</v>
      </c>
      <c r="B300" s="50" t="s">
        <v>294</v>
      </c>
      <c r="C300" s="52" t="s">
        <v>25</v>
      </c>
      <c r="D300" s="52" t="s">
        <v>590</v>
      </c>
      <c r="E300" s="62" t="str">
        <f t="shared" si="4"/>
        <v>29.43</v>
      </c>
      <c r="F300" s="62">
        <f>_xlfn.XLOOKUP(C300,Hoja3!$A$1:$A$29,Hoja3!$B$1:$B$29,"NO",0,1)</f>
        <v>29</v>
      </c>
      <c r="G300" s="62">
        <f>COUNTIF($F$2:F300,F300)</f>
        <v>43</v>
      </c>
      <c r="H300" s="50" t="s">
        <v>40</v>
      </c>
      <c r="I300" s="50" t="s">
        <v>367</v>
      </c>
      <c r="J300" s="50" t="s">
        <v>367</v>
      </c>
      <c r="K300" s="50" t="s">
        <v>367</v>
      </c>
      <c r="L300" s="59">
        <v>46097</v>
      </c>
      <c r="M300" s="59">
        <v>46101</v>
      </c>
    </row>
    <row r="301" spans="1:13" ht="43.2" x14ac:dyDescent="0.3">
      <c r="A301" s="55">
        <v>300</v>
      </c>
      <c r="B301" s="50" t="s">
        <v>294</v>
      </c>
      <c r="C301" s="52" t="s">
        <v>25</v>
      </c>
      <c r="D301" s="52" t="s">
        <v>591</v>
      </c>
      <c r="E301" s="62" t="str">
        <f t="shared" si="4"/>
        <v>29.44</v>
      </c>
      <c r="F301" s="62">
        <f>_xlfn.XLOOKUP(C301,Hoja3!$A$1:$A$29,Hoja3!$B$1:$B$29,"NO",0,1)</f>
        <v>29</v>
      </c>
      <c r="G301" s="62">
        <f>COUNTIF($F$2:F301,F301)</f>
        <v>44</v>
      </c>
      <c r="H301" s="50" t="s">
        <v>40</v>
      </c>
      <c r="I301" s="50" t="s">
        <v>367</v>
      </c>
      <c r="J301" s="50" t="s">
        <v>367</v>
      </c>
      <c r="K301" s="50" t="s">
        <v>367</v>
      </c>
      <c r="L301" s="59">
        <v>46097</v>
      </c>
      <c r="M301" s="59">
        <v>46102</v>
      </c>
    </row>
    <row r="302" spans="1:13" ht="43.2" x14ac:dyDescent="0.3">
      <c r="A302" s="55">
        <v>301</v>
      </c>
      <c r="B302" s="50" t="s">
        <v>294</v>
      </c>
      <c r="C302" s="52" t="s">
        <v>25</v>
      </c>
      <c r="D302" s="52" t="s">
        <v>592</v>
      </c>
      <c r="E302" s="62" t="str">
        <f t="shared" si="4"/>
        <v>29.45</v>
      </c>
      <c r="F302" s="62">
        <f>_xlfn.XLOOKUP(C302,Hoja3!$A$1:$A$29,Hoja3!$B$1:$B$29,"NO",0,1)</f>
        <v>29</v>
      </c>
      <c r="G302" s="62">
        <f>COUNTIF($F$2:F302,F302)</f>
        <v>45</v>
      </c>
      <c r="H302" s="50" t="s">
        <v>40</v>
      </c>
      <c r="I302" s="50" t="s">
        <v>367</v>
      </c>
      <c r="J302" s="50" t="s">
        <v>367</v>
      </c>
      <c r="K302" s="50" t="s">
        <v>367</v>
      </c>
      <c r="L302" s="59">
        <v>46098</v>
      </c>
      <c r="M302" s="59">
        <v>46108</v>
      </c>
    </row>
    <row r="303" spans="1:13" ht="43.2" x14ac:dyDescent="0.3">
      <c r="A303" s="55">
        <v>302</v>
      </c>
      <c r="B303" s="50" t="s">
        <v>294</v>
      </c>
      <c r="C303" s="52" t="s">
        <v>25</v>
      </c>
      <c r="D303" s="52" t="s">
        <v>593</v>
      </c>
      <c r="E303" s="62" t="str">
        <f t="shared" si="4"/>
        <v>29.46</v>
      </c>
      <c r="F303" s="62">
        <f>_xlfn.XLOOKUP(C303,Hoja3!$A$1:$A$29,Hoja3!$B$1:$B$29,"NO",0,1)</f>
        <v>29</v>
      </c>
      <c r="G303" s="62">
        <f>COUNTIF($F$2:F303,F303)</f>
        <v>46</v>
      </c>
      <c r="H303" s="50" t="s">
        <v>40</v>
      </c>
      <c r="I303" s="50" t="s">
        <v>367</v>
      </c>
      <c r="J303" s="50" t="s">
        <v>367</v>
      </c>
      <c r="K303" s="50" t="s">
        <v>367</v>
      </c>
      <c r="L303" s="59">
        <v>46100</v>
      </c>
      <c r="M303" s="59">
        <v>46107</v>
      </c>
    </row>
    <row r="304" spans="1:13" ht="43.2" x14ac:dyDescent="0.3">
      <c r="A304" s="55">
        <v>303</v>
      </c>
      <c r="B304" s="50" t="s">
        <v>294</v>
      </c>
      <c r="C304" s="52" t="s">
        <v>25</v>
      </c>
      <c r="D304" s="52" t="s">
        <v>594</v>
      </c>
      <c r="E304" s="62" t="str">
        <f t="shared" si="4"/>
        <v>29.47</v>
      </c>
      <c r="F304" s="62">
        <f>_xlfn.XLOOKUP(C304,Hoja3!$A$1:$A$29,Hoja3!$B$1:$B$29,"NO",0,1)</f>
        <v>29</v>
      </c>
      <c r="G304" s="62">
        <f>COUNTIF($F$2:F304,F304)</f>
        <v>47</v>
      </c>
      <c r="H304" s="50" t="s">
        <v>40</v>
      </c>
      <c r="I304" s="50" t="s">
        <v>367</v>
      </c>
      <c r="J304" s="50" t="s">
        <v>367</v>
      </c>
      <c r="K304" s="50" t="s">
        <v>367</v>
      </c>
      <c r="L304" s="59">
        <v>46100</v>
      </c>
      <c r="M304" s="59">
        <v>46107</v>
      </c>
    </row>
    <row r="305" spans="1:13" ht="43.2" x14ac:dyDescent="0.3">
      <c r="A305" s="55">
        <v>304</v>
      </c>
      <c r="B305" s="50" t="s">
        <v>294</v>
      </c>
      <c r="C305" s="52" t="s">
        <v>25</v>
      </c>
      <c r="D305" s="52" t="s">
        <v>595</v>
      </c>
      <c r="E305" s="62" t="str">
        <f t="shared" si="4"/>
        <v>29.48</v>
      </c>
      <c r="F305" s="62">
        <f>_xlfn.XLOOKUP(C305,Hoja3!$A$1:$A$29,Hoja3!$B$1:$B$29,"NO",0,1)</f>
        <v>29</v>
      </c>
      <c r="G305" s="62">
        <f>COUNTIF($F$2:F305,F305)</f>
        <v>48</v>
      </c>
      <c r="H305" s="50" t="s">
        <v>40</v>
      </c>
      <c r="I305" s="50" t="s">
        <v>367</v>
      </c>
      <c r="J305" s="50" t="s">
        <v>367</v>
      </c>
      <c r="K305" s="50" t="s">
        <v>367</v>
      </c>
      <c r="L305" s="59">
        <v>46105</v>
      </c>
      <c r="M305" s="59">
        <v>46108</v>
      </c>
    </row>
    <row r="306" spans="1:13" ht="43.2" x14ac:dyDescent="0.3">
      <c r="A306" s="55">
        <v>305</v>
      </c>
      <c r="B306" s="50" t="s">
        <v>294</v>
      </c>
      <c r="C306" s="52" t="s">
        <v>25</v>
      </c>
      <c r="D306" s="52" t="s">
        <v>596</v>
      </c>
      <c r="E306" s="62" t="str">
        <f t="shared" si="4"/>
        <v>29.49</v>
      </c>
      <c r="F306" s="62">
        <f>_xlfn.XLOOKUP(C306,Hoja3!$A$1:$A$29,Hoja3!$B$1:$B$29,"NO",0,1)</f>
        <v>29</v>
      </c>
      <c r="G306" s="62">
        <f>COUNTIF($F$2:F306,F306)</f>
        <v>49</v>
      </c>
      <c r="H306" s="50" t="s">
        <v>40</v>
      </c>
      <c r="I306" s="50" t="s">
        <v>367</v>
      </c>
      <c r="J306" s="50" t="s">
        <v>367</v>
      </c>
      <c r="K306" s="50" t="s">
        <v>367</v>
      </c>
      <c r="L306" s="59">
        <v>46105</v>
      </c>
      <c r="M306" s="59">
        <v>46109</v>
      </c>
    </row>
    <row r="307" spans="1:13" ht="43.2" x14ac:dyDescent="0.3">
      <c r="A307" s="55">
        <v>306</v>
      </c>
      <c r="B307" s="50" t="s">
        <v>294</v>
      </c>
      <c r="C307" s="52" t="s">
        <v>25</v>
      </c>
      <c r="D307" s="52" t="s">
        <v>597</v>
      </c>
      <c r="E307" s="62" t="str">
        <f t="shared" si="4"/>
        <v>29.50</v>
      </c>
      <c r="F307" s="62">
        <f>_xlfn.XLOOKUP(C307,Hoja3!$A$1:$A$29,Hoja3!$B$1:$B$29,"NO",0,1)</f>
        <v>29</v>
      </c>
      <c r="G307" s="62">
        <f>COUNTIF($F$2:F307,F307)</f>
        <v>50</v>
      </c>
      <c r="H307" s="50" t="s">
        <v>40</v>
      </c>
      <c r="I307" s="50" t="s">
        <v>367</v>
      </c>
      <c r="J307" s="50" t="s">
        <v>367</v>
      </c>
      <c r="K307" s="50" t="s">
        <v>367</v>
      </c>
      <c r="L307" s="59">
        <v>46111</v>
      </c>
      <c r="M307" s="59">
        <v>46111</v>
      </c>
    </row>
    <row r="308" spans="1:13" ht="43.2" x14ac:dyDescent="0.3">
      <c r="A308" s="55">
        <v>307</v>
      </c>
      <c r="B308" s="50" t="s">
        <v>294</v>
      </c>
      <c r="C308" s="52" t="s">
        <v>25</v>
      </c>
      <c r="D308" s="52" t="s">
        <v>598</v>
      </c>
      <c r="E308" s="62" t="str">
        <f t="shared" si="4"/>
        <v>29.51</v>
      </c>
      <c r="F308" s="62">
        <f>_xlfn.XLOOKUP(C308,Hoja3!$A$1:$A$29,Hoja3!$B$1:$B$29,"NO",0,1)</f>
        <v>29</v>
      </c>
      <c r="G308" s="62">
        <f>COUNTIF($F$2:F308,F308)</f>
        <v>51</v>
      </c>
      <c r="H308" s="50" t="s">
        <v>40</v>
      </c>
      <c r="I308" s="50" t="s">
        <v>367</v>
      </c>
      <c r="J308" s="50" t="s">
        <v>367</v>
      </c>
      <c r="K308" s="50" t="s">
        <v>367</v>
      </c>
      <c r="L308" s="59">
        <v>46079</v>
      </c>
      <c r="M308" s="59">
        <v>46085</v>
      </c>
    </row>
    <row r="309" spans="1:13" ht="43.2" x14ac:dyDescent="0.3">
      <c r="A309" s="55">
        <v>308</v>
      </c>
      <c r="B309" s="50" t="s">
        <v>294</v>
      </c>
      <c r="C309" s="52" t="s">
        <v>25</v>
      </c>
      <c r="D309" s="52" t="s">
        <v>599</v>
      </c>
      <c r="E309" s="62" t="str">
        <f t="shared" si="4"/>
        <v>29.52</v>
      </c>
      <c r="F309" s="62">
        <f>_xlfn.XLOOKUP(C309,Hoja3!$A$1:$A$29,Hoja3!$B$1:$B$29,"NO",0,1)</f>
        <v>29</v>
      </c>
      <c r="G309" s="62">
        <f>COUNTIF($F$2:F309,F309)</f>
        <v>52</v>
      </c>
      <c r="H309" s="50" t="s">
        <v>40</v>
      </c>
      <c r="I309" s="50" t="s">
        <v>367</v>
      </c>
      <c r="J309" s="50" t="s">
        <v>367</v>
      </c>
      <c r="K309" s="50" t="s">
        <v>367</v>
      </c>
      <c r="L309" s="59">
        <v>46119</v>
      </c>
      <c r="M309" s="59">
        <v>46119</v>
      </c>
    </row>
    <row r="310" spans="1:13" ht="43.2" x14ac:dyDescent="0.3">
      <c r="A310" s="55">
        <v>309</v>
      </c>
      <c r="B310" s="50" t="s">
        <v>294</v>
      </c>
      <c r="C310" s="52" t="s">
        <v>25</v>
      </c>
      <c r="D310" s="52" t="s">
        <v>600</v>
      </c>
      <c r="E310" s="62" t="str">
        <f t="shared" si="4"/>
        <v>29.53</v>
      </c>
      <c r="F310" s="62">
        <f>_xlfn.XLOOKUP(C310,Hoja3!$A$1:$A$29,Hoja3!$B$1:$B$29,"NO",0,1)</f>
        <v>29</v>
      </c>
      <c r="G310" s="62">
        <f>COUNTIF($F$2:F310,F310)</f>
        <v>53</v>
      </c>
      <c r="H310" s="50" t="s">
        <v>40</v>
      </c>
      <c r="I310" s="50" t="s">
        <v>367</v>
      </c>
      <c r="J310" s="50" t="s">
        <v>367</v>
      </c>
      <c r="K310" s="50" t="s">
        <v>367</v>
      </c>
      <c r="L310" s="59">
        <v>46119</v>
      </c>
      <c r="M310" s="59">
        <v>46119</v>
      </c>
    </row>
    <row r="311" spans="1:13" ht="43.2" x14ac:dyDescent="0.3">
      <c r="A311" s="55">
        <v>310</v>
      </c>
      <c r="B311" s="50" t="s">
        <v>294</v>
      </c>
      <c r="C311" s="52" t="s">
        <v>25</v>
      </c>
      <c r="D311" s="52" t="s">
        <v>601</v>
      </c>
      <c r="E311" s="62" t="str">
        <f t="shared" si="4"/>
        <v>29.54</v>
      </c>
      <c r="F311" s="62">
        <f>_xlfn.XLOOKUP(C311,Hoja3!$A$1:$A$29,Hoja3!$B$1:$B$29,"NO",0,1)</f>
        <v>29</v>
      </c>
      <c r="G311" s="62">
        <f>COUNTIF($F$2:F311,F311)</f>
        <v>54</v>
      </c>
      <c r="H311" s="50" t="s">
        <v>40</v>
      </c>
      <c r="I311" s="50" t="s">
        <v>367</v>
      </c>
      <c r="J311" s="50" t="s">
        <v>367</v>
      </c>
      <c r="K311" s="50" t="s">
        <v>367</v>
      </c>
      <c r="L311" s="59">
        <v>46121</v>
      </c>
      <c r="M311" s="59">
        <v>46121</v>
      </c>
    </row>
    <row r="312" spans="1:13" ht="43.2" x14ac:dyDescent="0.3">
      <c r="A312" s="55">
        <v>311</v>
      </c>
      <c r="B312" s="50" t="s">
        <v>294</v>
      </c>
      <c r="C312" s="52" t="s">
        <v>25</v>
      </c>
      <c r="D312" s="52" t="s">
        <v>588</v>
      </c>
      <c r="E312" s="62" t="str">
        <f t="shared" si="4"/>
        <v>29.55</v>
      </c>
      <c r="F312" s="62">
        <f>_xlfn.XLOOKUP(C312,Hoja3!$A$1:$A$29,Hoja3!$B$1:$B$29,"NO",0,1)</f>
        <v>29</v>
      </c>
      <c r="G312" s="62">
        <f>COUNTIF($F$2:F312,F312)</f>
        <v>55</v>
      </c>
      <c r="H312" s="50" t="s">
        <v>40</v>
      </c>
      <c r="I312" s="50" t="s">
        <v>367</v>
      </c>
      <c r="J312" s="50" t="s">
        <v>367</v>
      </c>
      <c r="K312" s="50" t="s">
        <v>367</v>
      </c>
      <c r="L312" s="59">
        <v>46121</v>
      </c>
      <c r="M312" s="59">
        <v>46121</v>
      </c>
    </row>
    <row r="313" spans="1:13" ht="43.2" x14ac:dyDescent="0.3">
      <c r="A313" s="55">
        <v>312</v>
      </c>
      <c r="B313" s="50" t="s">
        <v>294</v>
      </c>
      <c r="C313" s="52" t="s">
        <v>25</v>
      </c>
      <c r="D313" s="52" t="s">
        <v>602</v>
      </c>
      <c r="E313" s="62" t="str">
        <f t="shared" si="4"/>
        <v>29.56</v>
      </c>
      <c r="F313" s="62">
        <f>_xlfn.XLOOKUP(C313,Hoja3!$A$1:$A$29,Hoja3!$B$1:$B$29,"NO",0,1)</f>
        <v>29</v>
      </c>
      <c r="G313" s="62">
        <f>COUNTIF($F$2:F313,F313)</f>
        <v>56</v>
      </c>
      <c r="H313" s="50" t="s">
        <v>40</v>
      </c>
      <c r="I313" s="50" t="s">
        <v>367</v>
      </c>
      <c r="J313" s="50" t="s">
        <v>367</v>
      </c>
      <c r="K313" s="50" t="s">
        <v>367</v>
      </c>
      <c r="L313" s="59">
        <v>46119</v>
      </c>
      <c r="M313" s="59">
        <v>46119</v>
      </c>
    </row>
    <row r="314" spans="1:13" ht="43.2" x14ac:dyDescent="0.3">
      <c r="A314" s="55">
        <v>313</v>
      </c>
      <c r="B314" s="50" t="s">
        <v>294</v>
      </c>
      <c r="C314" s="52" t="s">
        <v>25</v>
      </c>
      <c r="D314" s="52" t="s">
        <v>603</v>
      </c>
      <c r="E314" s="62" t="str">
        <f t="shared" si="4"/>
        <v>29.57</v>
      </c>
      <c r="F314" s="62">
        <f>_xlfn.XLOOKUP(C314,Hoja3!$A$1:$A$29,Hoja3!$B$1:$B$29,"NO",0,1)</f>
        <v>29</v>
      </c>
      <c r="G314" s="62">
        <f>COUNTIF($F$2:F314,F314)</f>
        <v>57</v>
      </c>
      <c r="H314" s="50" t="s">
        <v>40</v>
      </c>
      <c r="I314" s="50" t="s">
        <v>367</v>
      </c>
      <c r="J314" s="50" t="s">
        <v>367</v>
      </c>
      <c r="K314" s="50" t="s">
        <v>367</v>
      </c>
      <c r="L314" s="59">
        <v>46121</v>
      </c>
      <c r="M314" s="59">
        <v>46121</v>
      </c>
    </row>
    <row r="315" spans="1:13" ht="43.2" x14ac:dyDescent="0.3">
      <c r="A315" s="55">
        <v>314</v>
      </c>
      <c r="B315" s="50" t="s">
        <v>294</v>
      </c>
      <c r="C315" s="52" t="s">
        <v>25</v>
      </c>
      <c r="D315" s="52" t="s">
        <v>604</v>
      </c>
      <c r="E315" s="62" t="str">
        <f t="shared" si="4"/>
        <v>29.58</v>
      </c>
      <c r="F315" s="62">
        <f>_xlfn.XLOOKUP(C315,Hoja3!$A$1:$A$29,Hoja3!$B$1:$B$29,"NO",0,1)</f>
        <v>29</v>
      </c>
      <c r="G315" s="62">
        <f>COUNTIF($F$2:F315,F315)</f>
        <v>58</v>
      </c>
      <c r="H315" s="50" t="s">
        <v>40</v>
      </c>
      <c r="I315" s="50" t="s">
        <v>367</v>
      </c>
      <c r="J315" s="50" t="s">
        <v>367</v>
      </c>
      <c r="K315" s="50" t="s">
        <v>367</v>
      </c>
      <c r="L315" s="59">
        <v>46128</v>
      </c>
      <c r="M315" s="59">
        <v>46128</v>
      </c>
    </row>
    <row r="316" spans="1:13" ht="43.2" x14ac:dyDescent="0.3">
      <c r="A316" s="55">
        <v>315</v>
      </c>
      <c r="B316" s="50" t="s">
        <v>294</v>
      </c>
      <c r="C316" s="52" t="s">
        <v>25</v>
      </c>
      <c r="D316" s="52" t="s">
        <v>605</v>
      </c>
      <c r="E316" s="62" t="str">
        <f t="shared" si="4"/>
        <v>29.59</v>
      </c>
      <c r="F316" s="62">
        <f>_xlfn.XLOOKUP(C316,Hoja3!$A$1:$A$29,Hoja3!$B$1:$B$29,"NO",0,1)</f>
        <v>29</v>
      </c>
      <c r="G316" s="62">
        <f>COUNTIF($F$2:F316,F316)</f>
        <v>59</v>
      </c>
      <c r="H316" s="50" t="s">
        <v>40</v>
      </c>
      <c r="I316" s="50" t="s">
        <v>367</v>
      </c>
      <c r="J316" s="50" t="s">
        <v>367</v>
      </c>
      <c r="K316" s="50" t="s">
        <v>367</v>
      </c>
      <c r="L316" s="59">
        <v>46141</v>
      </c>
      <c r="M316" s="59">
        <v>46144</v>
      </c>
    </row>
    <row r="317" spans="1:13" ht="43.2" x14ac:dyDescent="0.3">
      <c r="A317" s="55">
        <v>316</v>
      </c>
      <c r="B317" s="50" t="s">
        <v>294</v>
      </c>
      <c r="C317" s="52" t="s">
        <v>25</v>
      </c>
      <c r="D317" s="52" t="s">
        <v>606</v>
      </c>
      <c r="E317" s="62" t="str">
        <f t="shared" si="4"/>
        <v>29.60</v>
      </c>
      <c r="F317" s="62">
        <f>_xlfn.XLOOKUP(C317,Hoja3!$A$1:$A$29,Hoja3!$B$1:$B$29,"NO",0,1)</f>
        <v>29</v>
      </c>
      <c r="G317" s="62">
        <f>COUNTIF($F$2:F317,F317)</f>
        <v>60</v>
      </c>
      <c r="H317" s="50" t="s">
        <v>40</v>
      </c>
      <c r="I317" s="50" t="s">
        <v>367</v>
      </c>
      <c r="J317" s="50" t="s">
        <v>367</v>
      </c>
      <c r="K317" s="50" t="s">
        <v>367</v>
      </c>
      <c r="L317" s="59">
        <v>46126</v>
      </c>
      <c r="M317" s="59">
        <v>46130</v>
      </c>
    </row>
    <row r="318" spans="1:13" ht="43.2" x14ac:dyDescent="0.3">
      <c r="A318" s="55">
        <v>317</v>
      </c>
      <c r="B318" s="50" t="s">
        <v>294</v>
      </c>
      <c r="C318" s="52" t="s">
        <v>25</v>
      </c>
      <c r="D318" s="52" t="s">
        <v>607</v>
      </c>
      <c r="E318" s="62" t="str">
        <f t="shared" si="4"/>
        <v>29.61</v>
      </c>
      <c r="F318" s="62">
        <f>_xlfn.XLOOKUP(C318,Hoja3!$A$1:$A$29,Hoja3!$B$1:$B$29,"NO",0,1)</f>
        <v>29</v>
      </c>
      <c r="G318" s="62">
        <f>COUNTIF($F$2:F318,F318)</f>
        <v>61</v>
      </c>
      <c r="H318" s="50" t="s">
        <v>40</v>
      </c>
      <c r="I318" s="50" t="s">
        <v>367</v>
      </c>
      <c r="J318" s="50" t="s">
        <v>367</v>
      </c>
      <c r="K318" s="50" t="s">
        <v>367</v>
      </c>
      <c r="L318" s="59">
        <v>46126</v>
      </c>
      <c r="M318" s="59">
        <v>46130</v>
      </c>
    </row>
    <row r="319" spans="1:13" ht="43.2" x14ac:dyDescent="0.3">
      <c r="A319" s="55">
        <v>318</v>
      </c>
      <c r="B319" s="50" t="s">
        <v>294</v>
      </c>
      <c r="C319" s="52" t="s">
        <v>25</v>
      </c>
      <c r="D319" s="52" t="s">
        <v>608</v>
      </c>
      <c r="E319" s="62" t="str">
        <f t="shared" si="4"/>
        <v>29.62</v>
      </c>
      <c r="F319" s="62">
        <f>_xlfn.XLOOKUP(C319,Hoja3!$A$1:$A$29,Hoja3!$B$1:$B$29,"NO",0,1)</f>
        <v>29</v>
      </c>
      <c r="G319" s="62">
        <f>COUNTIF($F$2:F319,F319)</f>
        <v>62</v>
      </c>
      <c r="H319" s="50" t="s">
        <v>40</v>
      </c>
      <c r="I319" s="50" t="s">
        <v>367</v>
      </c>
      <c r="J319" s="50" t="s">
        <v>367</v>
      </c>
      <c r="K319" s="50" t="s">
        <v>367</v>
      </c>
      <c r="L319" s="59">
        <v>46160</v>
      </c>
      <c r="M319" s="59">
        <v>46160</v>
      </c>
    </row>
    <row r="320" spans="1:13" ht="43.2" x14ac:dyDescent="0.3">
      <c r="A320" s="55">
        <v>319</v>
      </c>
      <c r="B320" s="50" t="s">
        <v>294</v>
      </c>
      <c r="C320" s="52" t="s">
        <v>25</v>
      </c>
      <c r="D320" s="52" t="s">
        <v>609</v>
      </c>
      <c r="E320" s="62" t="str">
        <f t="shared" si="4"/>
        <v>29.63</v>
      </c>
      <c r="F320" s="62">
        <f>_xlfn.XLOOKUP(C320,Hoja3!$A$1:$A$29,Hoja3!$B$1:$B$29,"NO",0,1)</f>
        <v>29</v>
      </c>
      <c r="G320" s="62">
        <f>COUNTIF($F$2:F320,F320)</f>
        <v>63</v>
      </c>
      <c r="H320" s="50" t="s">
        <v>40</v>
      </c>
      <c r="I320" s="50" t="s">
        <v>367</v>
      </c>
      <c r="J320" s="50" t="s">
        <v>367</v>
      </c>
      <c r="K320" s="50" t="s">
        <v>367</v>
      </c>
      <c r="L320" s="59">
        <v>46161</v>
      </c>
      <c r="M320" s="59">
        <v>46171</v>
      </c>
    </row>
    <row r="321" spans="1:13" ht="43.2" x14ac:dyDescent="0.3">
      <c r="A321" s="55">
        <v>320</v>
      </c>
      <c r="B321" s="50" t="s">
        <v>294</v>
      </c>
      <c r="C321" s="52" t="s">
        <v>25</v>
      </c>
      <c r="D321" s="52" t="s">
        <v>610</v>
      </c>
      <c r="E321" s="62" t="str">
        <f t="shared" si="4"/>
        <v>29.64</v>
      </c>
      <c r="F321" s="62">
        <f>_xlfn.XLOOKUP(C321,Hoja3!$A$1:$A$29,Hoja3!$B$1:$B$29,"NO",0,1)</f>
        <v>29</v>
      </c>
      <c r="G321" s="62">
        <f>COUNTIF($F$2:F321,F321)</f>
        <v>64</v>
      </c>
      <c r="H321" s="50" t="s">
        <v>40</v>
      </c>
      <c r="I321" s="50" t="s">
        <v>367</v>
      </c>
      <c r="J321" s="50" t="s">
        <v>367</v>
      </c>
      <c r="K321" s="50" t="s">
        <v>367</v>
      </c>
      <c r="L321" s="59">
        <v>46162</v>
      </c>
      <c r="M321" s="59">
        <v>46165</v>
      </c>
    </row>
    <row r="322" spans="1:13" ht="43.2" x14ac:dyDescent="0.3">
      <c r="A322" s="55">
        <v>321</v>
      </c>
      <c r="B322" s="50" t="s">
        <v>294</v>
      </c>
      <c r="C322" s="52" t="s">
        <v>25</v>
      </c>
      <c r="D322" s="52" t="s">
        <v>611</v>
      </c>
      <c r="E322" s="62" t="str">
        <f t="shared" si="4"/>
        <v>29.65</v>
      </c>
      <c r="F322" s="62">
        <f>_xlfn.XLOOKUP(C322,Hoja3!$A$1:$A$29,Hoja3!$B$1:$B$29,"NO",0,1)</f>
        <v>29</v>
      </c>
      <c r="G322" s="62">
        <f>COUNTIF($F$2:F322,F322)</f>
        <v>65</v>
      </c>
      <c r="H322" s="50" t="s">
        <v>40</v>
      </c>
      <c r="I322" s="50" t="s">
        <v>367</v>
      </c>
      <c r="J322" s="50" t="s">
        <v>367</v>
      </c>
      <c r="K322" s="50" t="s">
        <v>367</v>
      </c>
      <c r="L322" s="59">
        <v>46162</v>
      </c>
      <c r="M322" s="59">
        <v>46165</v>
      </c>
    </row>
    <row r="323" spans="1:13" ht="43.2" x14ac:dyDescent="0.3">
      <c r="A323" s="55">
        <v>322</v>
      </c>
      <c r="B323" s="50" t="s">
        <v>294</v>
      </c>
      <c r="C323" s="52" t="s">
        <v>25</v>
      </c>
      <c r="D323" s="52" t="s">
        <v>612</v>
      </c>
      <c r="E323" s="62" t="str">
        <f t="shared" ref="E323:E329" si="5">F323&amp;"."&amp;G323</f>
        <v>29.66</v>
      </c>
      <c r="F323" s="62">
        <f>_xlfn.XLOOKUP(C323,Hoja3!$A$1:$A$29,Hoja3!$B$1:$B$29,"NO",0,1)</f>
        <v>29</v>
      </c>
      <c r="G323" s="62">
        <f>COUNTIF($F$2:F323,F323)</f>
        <v>66</v>
      </c>
      <c r="H323" s="50" t="s">
        <v>40</v>
      </c>
      <c r="I323" s="50" t="s">
        <v>367</v>
      </c>
      <c r="J323" s="50" t="s">
        <v>367</v>
      </c>
      <c r="K323" s="50" t="s">
        <v>367</v>
      </c>
      <c r="L323" s="59">
        <v>46178</v>
      </c>
      <c r="M323" s="59">
        <v>46178</v>
      </c>
    </row>
    <row r="324" spans="1:13" ht="43.2" x14ac:dyDescent="0.3">
      <c r="A324" s="55">
        <v>323</v>
      </c>
      <c r="B324" s="50" t="s">
        <v>294</v>
      </c>
      <c r="C324" s="52" t="s">
        <v>25</v>
      </c>
      <c r="D324" s="52" t="s">
        <v>613</v>
      </c>
      <c r="E324" s="62" t="str">
        <f t="shared" si="5"/>
        <v>29.67</v>
      </c>
      <c r="F324" s="62">
        <f>_xlfn.XLOOKUP(C324,Hoja3!$A$1:$A$29,Hoja3!$B$1:$B$29,"NO",0,1)</f>
        <v>29</v>
      </c>
      <c r="G324" s="62">
        <f>COUNTIF($F$2:F324,F324)</f>
        <v>67</v>
      </c>
      <c r="H324" s="50" t="s">
        <v>40</v>
      </c>
      <c r="I324" s="50" t="s">
        <v>367</v>
      </c>
      <c r="J324" s="50" t="s">
        <v>367</v>
      </c>
      <c r="K324" s="50" t="s">
        <v>367</v>
      </c>
      <c r="L324" s="59">
        <v>46180</v>
      </c>
      <c r="M324" s="59">
        <v>46180</v>
      </c>
    </row>
    <row r="325" spans="1:13" ht="43.2" x14ac:dyDescent="0.3">
      <c r="A325" s="55">
        <v>324</v>
      </c>
      <c r="B325" s="50" t="s">
        <v>294</v>
      </c>
      <c r="C325" s="52" t="s">
        <v>25</v>
      </c>
      <c r="D325" s="52" t="s">
        <v>614</v>
      </c>
      <c r="E325" s="62" t="str">
        <f t="shared" si="5"/>
        <v>29.68</v>
      </c>
      <c r="F325" s="62">
        <f>_xlfn.XLOOKUP(C325,Hoja3!$A$1:$A$29,Hoja3!$B$1:$B$29,"NO",0,1)</f>
        <v>29</v>
      </c>
      <c r="G325" s="62">
        <f>COUNTIF($F$2:F325,F325)</f>
        <v>68</v>
      </c>
      <c r="H325" s="50" t="s">
        <v>40</v>
      </c>
      <c r="I325" s="50" t="s">
        <v>367</v>
      </c>
      <c r="J325" s="50" t="s">
        <v>367</v>
      </c>
      <c r="K325" s="50" t="s">
        <v>367</v>
      </c>
      <c r="L325" s="59">
        <v>46180</v>
      </c>
      <c r="M325" s="59">
        <v>46180</v>
      </c>
    </row>
    <row r="326" spans="1:13" ht="43.2" x14ac:dyDescent="0.3">
      <c r="A326" s="55">
        <v>325</v>
      </c>
      <c r="B326" s="50" t="s">
        <v>294</v>
      </c>
      <c r="C326" s="52" t="s">
        <v>25</v>
      </c>
      <c r="D326" s="52" t="s">
        <v>615</v>
      </c>
      <c r="E326" s="62" t="str">
        <f t="shared" si="5"/>
        <v>29.69</v>
      </c>
      <c r="F326" s="62">
        <f>_xlfn.XLOOKUP(C326,Hoja3!$A$1:$A$29,Hoja3!$B$1:$B$29,"NO",0,1)</f>
        <v>29</v>
      </c>
      <c r="G326" s="62">
        <f>COUNTIF($F$2:F326,F326)</f>
        <v>69</v>
      </c>
      <c r="H326" s="50" t="s">
        <v>40</v>
      </c>
      <c r="I326" s="50" t="s">
        <v>367</v>
      </c>
      <c r="J326" s="50" t="s">
        <v>367</v>
      </c>
      <c r="K326" s="50" t="s">
        <v>367</v>
      </c>
      <c r="L326" s="59">
        <v>46180</v>
      </c>
      <c r="M326" s="59">
        <v>46180</v>
      </c>
    </row>
    <row r="327" spans="1:13" ht="43.2" x14ac:dyDescent="0.3">
      <c r="A327" s="55">
        <v>326</v>
      </c>
      <c r="B327" s="50" t="s">
        <v>294</v>
      </c>
      <c r="C327" s="52" t="s">
        <v>25</v>
      </c>
      <c r="D327" s="52" t="s">
        <v>616</v>
      </c>
      <c r="E327" s="62" t="str">
        <f t="shared" si="5"/>
        <v>29.70</v>
      </c>
      <c r="F327" s="62">
        <f>_xlfn.XLOOKUP(C327,Hoja3!$A$1:$A$29,Hoja3!$B$1:$B$29,"NO",0,1)</f>
        <v>29</v>
      </c>
      <c r="G327" s="62">
        <f>COUNTIF($F$2:F327,F327)</f>
        <v>70</v>
      </c>
      <c r="H327" s="50" t="s">
        <v>40</v>
      </c>
      <c r="I327" s="50" t="s">
        <v>367</v>
      </c>
      <c r="J327" s="50" t="s">
        <v>367</v>
      </c>
      <c r="K327" s="50" t="s">
        <v>367</v>
      </c>
      <c r="L327" s="59">
        <v>46180</v>
      </c>
      <c r="M327" s="59">
        <v>46180</v>
      </c>
    </row>
    <row r="328" spans="1:13" ht="43.2" x14ac:dyDescent="0.3">
      <c r="A328" s="55">
        <v>327</v>
      </c>
      <c r="B328" s="50" t="s">
        <v>294</v>
      </c>
      <c r="C328" s="52" t="s">
        <v>25</v>
      </c>
      <c r="D328" s="52" t="s">
        <v>617</v>
      </c>
      <c r="E328" s="62" t="str">
        <f t="shared" si="5"/>
        <v>29.71</v>
      </c>
      <c r="F328" s="62">
        <f>_xlfn.XLOOKUP(C328,Hoja3!$A$1:$A$29,Hoja3!$B$1:$B$29,"NO",0,1)</f>
        <v>29</v>
      </c>
      <c r="G328" s="62">
        <f>COUNTIF($F$2:F328,F328)</f>
        <v>71</v>
      </c>
      <c r="H328" s="50" t="s">
        <v>40</v>
      </c>
      <c r="I328" s="50" t="s">
        <v>367</v>
      </c>
      <c r="J328" s="50" t="s">
        <v>367</v>
      </c>
      <c r="K328" s="50" t="s">
        <v>367</v>
      </c>
      <c r="L328" s="59">
        <v>46180</v>
      </c>
      <c r="M328" s="59">
        <v>46180</v>
      </c>
    </row>
    <row r="329" spans="1:13" ht="43.2" x14ac:dyDescent="0.3">
      <c r="A329" s="55">
        <v>328</v>
      </c>
      <c r="B329" s="50" t="s">
        <v>294</v>
      </c>
      <c r="C329" s="52" t="s">
        <v>25</v>
      </c>
      <c r="D329" s="52" t="s">
        <v>618</v>
      </c>
      <c r="E329" s="62" t="str">
        <f t="shared" si="5"/>
        <v>29.72</v>
      </c>
      <c r="F329" s="62">
        <f>_xlfn.XLOOKUP(C329,Hoja3!$A$1:$A$29,Hoja3!$B$1:$B$29,"NO",0,1)</f>
        <v>29</v>
      </c>
      <c r="G329" s="62">
        <f>COUNTIF($F$2:F329,F329)</f>
        <v>72</v>
      </c>
      <c r="H329" s="50" t="s">
        <v>40</v>
      </c>
      <c r="I329" s="50" t="s">
        <v>367</v>
      </c>
      <c r="J329" s="50" t="s">
        <v>367</v>
      </c>
      <c r="K329" s="50" t="s">
        <v>367</v>
      </c>
      <c r="L329" s="59">
        <v>45876</v>
      </c>
      <c r="M329" s="59">
        <v>45888</v>
      </c>
    </row>
  </sheetData>
  <autoFilter ref="A1:M329" xr:uid="{91A62233-53CA-4713-9E56-A646642EC115}"/>
  <conditionalFormatting sqref="D34">
    <cfRule type="duplicateValues" dxfId="1" priority="1"/>
  </conditionalFormatting>
  <conditionalFormatting sqref="D35:D48 D19:D33">
    <cfRule type="duplicateValues" dxfId="0" priority="2"/>
  </conditionalFormatting>
  <printOptions gridLines="1"/>
  <pageMargins left="0.25" right="0.25"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F2D96-51DC-412A-B902-DAF5470FC0C4}">
  <dimension ref="A1:B29"/>
  <sheetViews>
    <sheetView workbookViewId="0"/>
  </sheetViews>
  <sheetFormatPr baseColWidth="10" defaultRowHeight="14.4" x14ac:dyDescent="0.3"/>
  <cols>
    <col min="1" max="1" width="73.88671875" bestFit="1" customWidth="1"/>
  </cols>
  <sheetData>
    <row r="1" spans="1:2" x14ac:dyDescent="0.3">
      <c r="A1" t="s">
        <v>0</v>
      </c>
      <c r="B1">
        <v>1</v>
      </c>
    </row>
    <row r="2" spans="1:2" x14ac:dyDescent="0.3">
      <c r="A2" t="s">
        <v>1</v>
      </c>
      <c r="B2">
        <v>2</v>
      </c>
    </row>
    <row r="3" spans="1:2" x14ac:dyDescent="0.3">
      <c r="A3" t="s">
        <v>2</v>
      </c>
      <c r="B3">
        <v>3</v>
      </c>
    </row>
    <row r="4" spans="1:2" x14ac:dyDescent="0.3">
      <c r="A4" t="s">
        <v>3</v>
      </c>
      <c r="B4">
        <v>4</v>
      </c>
    </row>
    <row r="5" spans="1:2" x14ac:dyDescent="0.3">
      <c r="A5" t="s">
        <v>4</v>
      </c>
      <c r="B5">
        <v>5</v>
      </c>
    </row>
    <row r="6" spans="1:2" x14ac:dyDescent="0.3">
      <c r="A6" t="s">
        <v>322</v>
      </c>
      <c r="B6">
        <v>6</v>
      </c>
    </row>
    <row r="7" spans="1:2" x14ac:dyDescent="0.3">
      <c r="A7" t="s">
        <v>5</v>
      </c>
      <c r="B7">
        <v>7</v>
      </c>
    </row>
    <row r="8" spans="1:2" x14ac:dyDescent="0.3">
      <c r="A8" t="s">
        <v>6</v>
      </c>
      <c r="B8">
        <v>8</v>
      </c>
    </row>
    <row r="9" spans="1:2" x14ac:dyDescent="0.3">
      <c r="A9" t="s">
        <v>7</v>
      </c>
      <c r="B9">
        <v>9</v>
      </c>
    </row>
    <row r="10" spans="1:2" x14ac:dyDescent="0.3">
      <c r="A10" t="s">
        <v>8</v>
      </c>
      <c r="B10">
        <v>10</v>
      </c>
    </row>
    <row r="11" spans="1:2" x14ac:dyDescent="0.3">
      <c r="A11" t="s">
        <v>9</v>
      </c>
      <c r="B11">
        <v>11</v>
      </c>
    </row>
    <row r="12" spans="1:2" x14ac:dyDescent="0.3">
      <c r="A12" t="s">
        <v>10</v>
      </c>
      <c r="B12">
        <v>12</v>
      </c>
    </row>
    <row r="13" spans="1:2" x14ac:dyDescent="0.3">
      <c r="A13" t="s">
        <v>11</v>
      </c>
      <c r="B13">
        <v>13</v>
      </c>
    </row>
    <row r="14" spans="1:2" x14ac:dyDescent="0.3">
      <c r="A14" t="s">
        <v>12</v>
      </c>
      <c r="B14">
        <v>14</v>
      </c>
    </row>
    <row r="15" spans="1:2" x14ac:dyDescent="0.3">
      <c r="A15" t="s">
        <v>13</v>
      </c>
      <c r="B15">
        <v>15</v>
      </c>
    </row>
    <row r="16" spans="1:2" x14ac:dyDescent="0.3">
      <c r="A16" t="s">
        <v>14</v>
      </c>
      <c r="B16">
        <v>16</v>
      </c>
    </row>
    <row r="17" spans="1:2" x14ac:dyDescent="0.3">
      <c r="A17" t="s">
        <v>15</v>
      </c>
      <c r="B17">
        <v>17</v>
      </c>
    </row>
    <row r="18" spans="1:2" x14ac:dyDescent="0.3">
      <c r="A18" t="s">
        <v>16</v>
      </c>
      <c r="B18">
        <v>18</v>
      </c>
    </row>
    <row r="19" spans="1:2" x14ac:dyDescent="0.3">
      <c r="A19" t="s">
        <v>17</v>
      </c>
      <c r="B19">
        <v>19</v>
      </c>
    </row>
    <row r="20" spans="1:2" x14ac:dyDescent="0.3">
      <c r="A20" t="s">
        <v>18</v>
      </c>
      <c r="B20">
        <v>20</v>
      </c>
    </row>
    <row r="21" spans="1:2" x14ac:dyDescent="0.3">
      <c r="A21" t="s">
        <v>19</v>
      </c>
      <c r="B21">
        <v>21</v>
      </c>
    </row>
    <row r="22" spans="1:2" x14ac:dyDescent="0.3">
      <c r="A22" t="s">
        <v>20</v>
      </c>
      <c r="B22">
        <v>22</v>
      </c>
    </row>
    <row r="23" spans="1:2" x14ac:dyDescent="0.3">
      <c r="A23" t="s">
        <v>285</v>
      </c>
      <c r="B23">
        <v>23</v>
      </c>
    </row>
    <row r="24" spans="1:2" x14ac:dyDescent="0.3">
      <c r="A24" t="s">
        <v>21</v>
      </c>
      <c r="B24">
        <v>24</v>
      </c>
    </row>
    <row r="25" spans="1:2" x14ac:dyDescent="0.3">
      <c r="A25" t="s">
        <v>22</v>
      </c>
      <c r="B25">
        <v>25</v>
      </c>
    </row>
    <row r="26" spans="1:2" x14ac:dyDescent="0.3">
      <c r="A26" t="s">
        <v>258</v>
      </c>
      <c r="B26">
        <v>26</v>
      </c>
    </row>
    <row r="27" spans="1:2" x14ac:dyDescent="0.3">
      <c r="A27" t="s">
        <v>286</v>
      </c>
      <c r="B27">
        <v>27</v>
      </c>
    </row>
    <row r="28" spans="1:2" x14ac:dyDescent="0.3">
      <c r="A28" t="s">
        <v>24</v>
      </c>
      <c r="B28">
        <v>28</v>
      </c>
    </row>
    <row r="29" spans="1:2" x14ac:dyDescent="0.3">
      <c r="A29" t="s">
        <v>25</v>
      </c>
      <c r="B29">
        <v>29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8DF1E72B414054598023D5A721AC434" ma:contentTypeVersion="20" ma:contentTypeDescription="Crear nuevo documento." ma:contentTypeScope="" ma:versionID="f9c3634a87858f3127bfdd30e6713101">
  <xsd:schema xmlns:xsd="http://www.w3.org/2001/XMLSchema" xmlns:xs="http://www.w3.org/2001/XMLSchema" xmlns:p="http://schemas.microsoft.com/office/2006/metadata/properties" xmlns:ns2="8175d881-c252-4cc7-85ac-127631b324fb" xmlns:ns3="7463e6f2-4cf7-4f37-8a7b-859c1e512b3c" targetNamespace="http://schemas.microsoft.com/office/2006/metadata/properties" ma:root="true" ma:fieldsID="593e0ab35e567779355e271f38814452" ns2:_="" ns3:_="">
    <xsd:import namespace="8175d881-c252-4cc7-85ac-127631b324fb"/>
    <xsd:import namespace="7463e6f2-4cf7-4f37-8a7b-859c1e512b3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element ref="ns2:MediaServiceLocation" minOccurs="0"/>
                <xsd:element ref="ns2:MediaLengthInSeconds" minOccurs="0"/>
                <xsd:element ref="ns2:_Flow_SignoffStatus" minOccurs="0"/>
                <xsd:element ref="ns2:MediaServiceObjectDetectorVersions" minOccurs="0"/>
                <xsd:element ref="ns2:lcf76f155ced4ddcb4097134ff3c332f" minOccurs="0"/>
                <xsd:element ref="ns3:TaxCatchAll"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75d881-c252-4cc7-85ac-127631b324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_Flow_SignoffStatus" ma:index="21" nillable="true" ma:displayName="Estado de aprobación" ma:internalName="Estado_x0020_de_x0020_aprobaci_x00f3_n">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b5fe629f-dcd0-4f79-bd36-f65a702dfa88"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63e6f2-4cf7-4f37-8a7b-859c1e512b3c"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03534a47-c999-4e0c-be1f-c40a0b9fe6e0}" ma:internalName="TaxCatchAll" ma:showField="CatchAllData" ma:web="7463e6f2-4cf7-4f37-8a7b-859c1e512b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175d881-c252-4cc7-85ac-127631b324fb">
      <Terms xmlns="http://schemas.microsoft.com/office/infopath/2007/PartnerControls"/>
    </lcf76f155ced4ddcb4097134ff3c332f>
    <TaxCatchAll xmlns="7463e6f2-4cf7-4f37-8a7b-859c1e512b3c" xsi:nil="true"/>
    <_Flow_SignoffStatus xmlns="8175d881-c252-4cc7-85ac-127631b324fb" xsi:nil="true"/>
    <SharedWithUsers xmlns="7463e6f2-4cf7-4f37-8a7b-859c1e512b3c">
      <UserInfo>
        <DisplayName/>
        <AccountId xsi:nil="true"/>
        <AccountType/>
      </UserInfo>
    </SharedWithUsers>
  </documentManagement>
</p:properties>
</file>

<file path=customXml/itemProps1.xml><?xml version="1.0" encoding="utf-8"?>
<ds:datastoreItem xmlns:ds="http://schemas.openxmlformats.org/officeDocument/2006/customXml" ds:itemID="{511E9047-3681-4DB9-9CFD-5647BF5DADCA}"/>
</file>

<file path=customXml/itemProps2.xml><?xml version="1.0" encoding="utf-8"?>
<ds:datastoreItem xmlns:ds="http://schemas.openxmlformats.org/officeDocument/2006/customXml" ds:itemID="{6B7F12B7-B090-4F13-8162-FEB666E4E0CB}"/>
</file>

<file path=customXml/itemProps3.xml><?xml version="1.0" encoding="utf-8"?>
<ds:datastoreItem xmlns:ds="http://schemas.openxmlformats.org/officeDocument/2006/customXml" ds:itemID="{C6559B81-8F93-4AD7-9BD9-EEE8684830E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Hoja1</vt:lpstr>
      <vt:lpstr>Catálogo Extraordinaria</vt:lpstr>
      <vt:lpstr>Hoja2</vt:lpstr>
      <vt:lpstr>Coahuila</vt:lpstr>
      <vt:lpstr>Hoja3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Julio Barajas</dc:creator>
  <cp:keywords/>
  <dc:description/>
  <cp:lastModifiedBy>BARAJAS SERVIN JULIO ALBERTO</cp:lastModifiedBy>
  <cp:revision/>
  <dcterms:created xsi:type="dcterms:W3CDTF">2015-06-05T18:19:34Z</dcterms:created>
  <dcterms:modified xsi:type="dcterms:W3CDTF">2025-08-25T23:29:29Z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0x010100C8DF1E72B414054598023D5A721AC434</vt:lpwstr>
  </property>
  <property fmtid="{D5CDD505-2E9C-101B-9397-08002B2CF9AE}" pid="3" name="Order">
    <vt:r8>100288400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MediaServiceImageTags">
    <vt:lpwstr/>
  </property>
</Properties>
</file>